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3. jednání - únor\"/>
    </mc:Choice>
  </mc:AlternateContent>
  <xr:revisionPtr revIDLastSave="0" documentId="8_{2F8F3F0F-D8DE-4FCC-B5E1-5328C74EF3A9}" xr6:coauthVersionLast="47" xr6:coauthVersionMax="47" xr10:uidLastSave="{00000000-0000-0000-0000-000000000000}"/>
  <bookViews>
    <workbookView xWindow="-108" yWindow="-108" windowWidth="23256" windowHeight="12576" tabRatio="623" xr2:uid="{00000000-000D-0000-FFFF-FFFF00000000}"/>
  </bookViews>
  <sheets>
    <sheet name="celovečerní hraný film" sheetId="2" r:id="rId1"/>
    <sheet name="ČK" sheetId="4" r:id="rId2"/>
    <sheet name="HB" sheetId="3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0" r:id="rId9"/>
  </sheets>
  <definedNames>
    <definedName name="_xlnm.Print_Area" localSheetId="0">'celovečerní hraný film'!$A$1:$AC$46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0" l="1"/>
  <c r="D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E40" i="9"/>
  <c r="D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E40" i="8"/>
  <c r="D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40" i="7"/>
  <c r="D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40" i="6"/>
  <c r="D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40" i="5"/>
  <c r="D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40" i="4"/>
  <c r="D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40" i="3"/>
  <c r="D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40" i="2"/>
  <c r="D40" i="2"/>
  <c r="T40" i="2" l="1"/>
  <c r="T41" i="2" s="1"/>
</calcChain>
</file>

<file path=xl/sharedStrings.xml><?xml version="1.0" encoding="utf-8"?>
<sst xmlns="http://schemas.openxmlformats.org/spreadsheetml/2006/main" count="2394" uniqueCount="173">
  <si>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</si>
  <si>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</si>
  <si>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</si>
  <si>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</si>
  <si>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</si>
  <si>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</si>
  <si>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</si>
  <si>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</si>
  <si>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</si>
  <si>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</si>
  <si>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</si>
  <si>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</si>
  <si>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</si>
  <si>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</si>
  <si>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</si>
  <si>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</si>
  <si>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</si>
  <si>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</si>
  <si>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</si>
  <si>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</si>
  <si>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</si>
  <si>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</si>
  <si>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</si>
  <si>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</si>
  <si>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</si>
  <si>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</si>
  <si>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</si>
  <si>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</si>
  <si>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</si>
  <si>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</si>
  <si>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</si>
  <si>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</si>
  <si>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</si>
  <si>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</si>
  <si>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</si>
  <si>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</si>
  <si>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</si>
  <si>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</si>
  <si>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</si>
  <si>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</si>
  <si>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</si>
  <si>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</si>
  <si>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</si>
  <si>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2022-2-2-7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</si>
  <si>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- 29. 11. 2021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</si>
  <si>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31. 12. 2024</t>
    </r>
  </si>
  <si>
    <t>LUMINAR Film s.r.o.</t>
  </si>
  <si>
    <t>CINEART TV Prague s.r.o.</t>
  </si>
  <si>
    <t>8Heads Productions s.r.o.</t>
  </si>
  <si>
    <t>HEART of EUROPE, spol. s r.o.</t>
  </si>
  <si>
    <t>BFILM.cz s.r.o.</t>
  </si>
  <si>
    <t>Analog Vision s.r.o.</t>
  </si>
  <si>
    <t>AEROFILMS s.r.o.</t>
  </si>
  <si>
    <t>Balkanfilm spol. s r.o.</t>
  </si>
  <si>
    <t>Cinémotif Films s.r.o.</t>
  </si>
  <si>
    <t>SCREENPLAY BY s.r.o.</t>
  </si>
  <si>
    <t>Punk Film, s.r.o.</t>
  </si>
  <si>
    <t>Evolution Films, s.r.o.</t>
  </si>
  <si>
    <t>ProfesionálníVideo s.r.o.</t>
  </si>
  <si>
    <t>Background Films s.r.o.</t>
  </si>
  <si>
    <t>endorfilm s.r.o.</t>
  </si>
  <si>
    <t>DAWSON films, s.r.o.</t>
  </si>
  <si>
    <t>Helium Film s.r.o.</t>
  </si>
  <si>
    <t>LOVE.FRAME s.r.o.</t>
  </si>
  <si>
    <t>Studio ZVON s.r.o.</t>
  </si>
  <si>
    <t>nutprodukce, s.r.o.</t>
  </si>
  <si>
    <t>DonArt production, s.r.o</t>
  </si>
  <si>
    <t>moloko film s.r.o.</t>
  </si>
  <si>
    <t>AXMAN Production, spol. s.r.o.</t>
  </si>
  <si>
    <t>Global Relations s.r.o.</t>
  </si>
  <si>
    <t>Tomáš Magnusek s.r.o.</t>
  </si>
  <si>
    <t>Ukousnutý měsíc</t>
  </si>
  <si>
    <t>Smrt krále Kandaula</t>
  </si>
  <si>
    <t>Tichá pošta</t>
  </si>
  <si>
    <t>Cukrkandl</t>
  </si>
  <si>
    <t>5 vyvolených</t>
  </si>
  <si>
    <t>Divočina</t>
  </si>
  <si>
    <t>Ošklivá mandarinka</t>
  </si>
  <si>
    <t>Na druhé straně léta</t>
  </si>
  <si>
    <t>Hrdelní proces</t>
  </si>
  <si>
    <t>Rok vdovy</t>
  </si>
  <si>
    <t xml:space="preserve">Otel Prague </t>
  </si>
  <si>
    <t xml:space="preserve">Odchodem to nekončí </t>
  </si>
  <si>
    <t>Aristokratka ve varu</t>
  </si>
  <si>
    <t xml:space="preserve">Alchymistka zakletá v čase </t>
  </si>
  <si>
    <t xml:space="preserve">Vánoční film </t>
  </si>
  <si>
    <t>Nevděčné bytosti</t>
  </si>
  <si>
    <t xml:space="preserve">Vlny </t>
  </si>
  <si>
    <t>Thinking David</t>
  </si>
  <si>
    <t>Konečně máme republiku</t>
  </si>
  <si>
    <t>Válka s mloky</t>
  </si>
  <si>
    <t>Les</t>
  </si>
  <si>
    <t>Poberta</t>
  </si>
  <si>
    <t>Zahradníkův rok</t>
  </si>
  <si>
    <t>Otec</t>
  </si>
  <si>
    <t>Já, Anežka</t>
  </si>
  <si>
    <t>Všechno je jinak</t>
  </si>
  <si>
    <t>Ležáky</t>
  </si>
  <si>
    <t xml:space="preserve">Kopecká Anna </t>
  </si>
  <si>
    <t>Prokopová Alena</t>
  </si>
  <si>
    <t>Uhrik Stefan</t>
  </si>
  <si>
    <t>Slavíková Helena</t>
  </si>
  <si>
    <t>Cielová Hana</t>
  </si>
  <si>
    <t>Gregor Lukáš</t>
  </si>
  <si>
    <t>Voráč Jiří</t>
  </si>
  <si>
    <t xml:space="preserve">Nováková Marta </t>
  </si>
  <si>
    <t>Špidla Šimon</t>
  </si>
  <si>
    <t>Skupa Lukáš</t>
  </si>
  <si>
    <t xml:space="preserve">Procházková Maria </t>
  </si>
  <si>
    <t xml:space="preserve">Lukeš Jan </t>
  </si>
  <si>
    <t>Jiřiště Jakub</t>
  </si>
  <si>
    <t xml:space="preserve">Slavíková Helena </t>
  </si>
  <si>
    <t>ano</t>
  </si>
  <si>
    <t>ne</t>
  </si>
  <si>
    <t xml:space="preserve">Uhrik Štefan </t>
  </si>
  <si>
    <t>Procházková Maria</t>
  </si>
  <si>
    <t>omluven</t>
  </si>
  <si>
    <t>Tuček Daniel</t>
  </si>
  <si>
    <t>Kráčmer Michal</t>
  </si>
  <si>
    <t>Kuhrová Veronika</t>
  </si>
  <si>
    <t xml:space="preserve">Rozvaldová Jana </t>
  </si>
  <si>
    <t>Konečný Lubomír</t>
  </si>
  <si>
    <t>Borovan Pavel</t>
  </si>
  <si>
    <t xml:space="preserve">Mathé Ivo </t>
  </si>
  <si>
    <t>Vandas Martin</t>
  </si>
  <si>
    <t xml:space="preserve">Schwarcz Viktor </t>
  </si>
  <si>
    <t>Vála Luboš</t>
  </si>
  <si>
    <t>Krásnohorský Juraj</t>
  </si>
  <si>
    <t>Krejčí Tereza</t>
  </si>
  <si>
    <t>Borovan PAvel</t>
  </si>
  <si>
    <t xml:space="preserve">ano </t>
  </si>
  <si>
    <t xml:space="preserve">ne </t>
  </si>
  <si>
    <t>4997/2022</t>
  </si>
  <si>
    <t>4998/2022</t>
  </si>
  <si>
    <t>4999/2022</t>
  </si>
  <si>
    <t>5000/2022</t>
  </si>
  <si>
    <t>5001/2022</t>
  </si>
  <si>
    <t>5002/2022</t>
  </si>
  <si>
    <t>5004/2022</t>
  </si>
  <si>
    <t>5008/2022</t>
  </si>
  <si>
    <t>5009/2022</t>
  </si>
  <si>
    <t>5010/2022</t>
  </si>
  <si>
    <t>5014/2022</t>
  </si>
  <si>
    <t>5018/2022</t>
  </si>
  <si>
    <t>5021/2022</t>
  </si>
  <si>
    <t>5022/2022</t>
  </si>
  <si>
    <t>5023/2022</t>
  </si>
  <si>
    <t>5024/2022</t>
  </si>
  <si>
    <t>5025/2022</t>
  </si>
  <si>
    <t>5026/2022</t>
  </si>
  <si>
    <t>5027/2022</t>
  </si>
  <si>
    <t>5028/2022</t>
  </si>
  <si>
    <t>5029/2022</t>
  </si>
  <si>
    <t>5030/2022</t>
  </si>
  <si>
    <t>5031/2022</t>
  </si>
  <si>
    <t>5032/2022</t>
  </si>
  <si>
    <t>5033/2022</t>
  </si>
  <si>
    <t>5058/2022</t>
  </si>
  <si>
    <t>5061/2022</t>
  </si>
  <si>
    <t>k bodování se nepřihlíží</t>
  </si>
  <si>
    <t>investiční dotace</t>
  </si>
  <si>
    <t>80%</t>
  </si>
  <si>
    <t>70%</t>
  </si>
  <si>
    <t>50%</t>
  </si>
  <si>
    <t>75%</t>
  </si>
  <si>
    <t>85%</t>
  </si>
  <si>
    <t>90%</t>
  </si>
  <si>
    <t>31.5.2024</t>
  </si>
  <si>
    <t>31.7.2023</t>
  </si>
  <si>
    <t>31.8.2023</t>
  </si>
  <si>
    <t>31.12.2024</t>
  </si>
  <si>
    <t>31.10.2022</t>
  </si>
  <si>
    <t>30.9.2023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</si>
</sst>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/>
    <xf numFmtId="14" fontId="2" fillId="0" borderId="7" xfId="0" applyNumberFormat="1" applyFont="1" applyFill="1" applyBorder="1"/>
    <xf numFmtId="3" fontId="2" fillId="0" borderId="7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10" fontId="2" fillId="2" borderId="0" xfId="1" applyNumberFormat="1" applyFont="1" applyFill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41"/>
  <sheetViews>
    <sheetView tabSelected="1" zoomScale="78" zoomScaleNormal="78" workbookViewId="0"/>
  </sheetViews>
  <sheetFormatPr defaultColWidth="9.21875" defaultRowHeight="12" x14ac:dyDescent="0.3"/>
  <cols>
    <col min="1" max="1" width="11.5546875" style="2" customWidth="1"/>
    <col min="2" max="2" width="30" style="2" bestFit="1" customWidth="1"/>
    <col min="3" max="3" width="29.5546875" style="2" customWidth="1"/>
    <col min="4" max="5" width="14.8867187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20" width="14.44140625" style="2" customWidth="1"/>
    <col min="21" max="21" width="21.5546875" style="2" customWidth="1"/>
    <col min="22" max="22" width="10.44140625" style="2" customWidth="1"/>
    <col min="23" max="26" width="9.44140625" style="2" customWidth="1"/>
    <col min="27" max="27" width="10.44140625" style="2" customWidth="1"/>
    <col min="28" max="29" width="15.5546875" style="2" customWidth="1"/>
    <col min="30" max="16384" width="9.21875" style="2"/>
  </cols>
  <sheetData>
    <row r="1" spans="1:93" ht="38.25" customHeight="1" x14ac:dyDescent="0.3">
      <c r="A1" s="1" t="s">
        <v>38</v>
      </c>
    </row>
    <row r="2" spans="1:93" ht="12.6" x14ac:dyDescent="0.3">
      <c r="A2" s="4" t="s">
        <v>43</v>
      </c>
      <c r="D2" s="4" t="s">
        <v>24</v>
      </c>
    </row>
    <row r="3" spans="1:93" ht="12.6" x14ac:dyDescent="0.3">
      <c r="A3" s="4" t="s">
        <v>41</v>
      </c>
      <c r="D3" s="2" t="s">
        <v>35</v>
      </c>
    </row>
    <row r="4" spans="1:93" ht="12.6" x14ac:dyDescent="0.3">
      <c r="A4" s="4" t="s">
        <v>44</v>
      </c>
      <c r="D4" s="2" t="s">
        <v>36</v>
      </c>
    </row>
    <row r="5" spans="1:93" ht="12.6" x14ac:dyDescent="0.3">
      <c r="A5" s="4" t="s">
        <v>39</v>
      </c>
      <c r="D5" s="2" t="s">
        <v>37</v>
      </c>
    </row>
    <row r="6" spans="1:93" ht="12.6" x14ac:dyDescent="0.3">
      <c r="A6" s="2" t="s">
        <v>45</v>
      </c>
    </row>
    <row r="7" spans="1:93" ht="12.6" x14ac:dyDescent="0.3">
      <c r="A7" s="11" t="s">
        <v>42</v>
      </c>
      <c r="D7" s="4" t="s">
        <v>25</v>
      </c>
    </row>
    <row r="8" spans="1:93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93" ht="12.6" customHeight="1" x14ac:dyDescent="0.3">
      <c r="A9" s="4"/>
    </row>
    <row r="10" spans="1:93" ht="26.55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8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  <c r="T10" s="24" t="s">
        <v>5</v>
      </c>
      <c r="U10" s="24" t="s">
        <v>6</v>
      </c>
      <c r="V10" s="24" t="s">
        <v>7</v>
      </c>
      <c r="W10" s="24" t="s">
        <v>8</v>
      </c>
      <c r="X10" s="24" t="s">
        <v>18</v>
      </c>
      <c r="Y10" s="24" t="s">
        <v>17</v>
      </c>
      <c r="Z10" s="24" t="s">
        <v>9</v>
      </c>
      <c r="AA10" s="24" t="s">
        <v>10</v>
      </c>
      <c r="AB10" s="24" t="s">
        <v>11</v>
      </c>
      <c r="AC10" s="24" t="s">
        <v>12</v>
      </c>
    </row>
    <row r="11" spans="1:93" ht="59.55" customHeight="1" x14ac:dyDescent="0.3">
      <c r="A11" s="27"/>
      <c r="B11" s="27"/>
      <c r="C11" s="27"/>
      <c r="D11" s="27"/>
      <c r="E11" s="29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93" ht="29.1" customHeight="1" x14ac:dyDescent="0.3">
      <c r="A12" s="27"/>
      <c r="B12" s="27"/>
      <c r="C12" s="27"/>
      <c r="D12" s="27"/>
      <c r="E12" s="29"/>
      <c r="F12" s="16" t="s">
        <v>26</v>
      </c>
      <c r="G12" s="15" t="s">
        <v>27</v>
      </c>
      <c r="H12" s="15" t="s">
        <v>26</v>
      </c>
      <c r="I12" s="15" t="s">
        <v>27</v>
      </c>
      <c r="J12" s="15" t="s">
        <v>26</v>
      </c>
      <c r="K12" s="15" t="s">
        <v>27</v>
      </c>
      <c r="L12" s="5" t="s">
        <v>28</v>
      </c>
      <c r="M12" s="5" t="s">
        <v>21</v>
      </c>
      <c r="N12" s="5" t="s">
        <v>21</v>
      </c>
      <c r="O12" s="5" t="s">
        <v>22</v>
      </c>
      <c r="P12" s="5" t="s">
        <v>23</v>
      </c>
      <c r="Q12" s="5" t="s">
        <v>23</v>
      </c>
      <c r="R12" s="5" t="s">
        <v>22</v>
      </c>
      <c r="S12" s="5"/>
      <c r="T12" s="5"/>
      <c r="U12" s="5"/>
      <c r="V12" s="6"/>
      <c r="W12" s="6"/>
      <c r="X12" s="6"/>
      <c r="Y12" s="6"/>
      <c r="Z12" s="6"/>
      <c r="AA12" s="6"/>
      <c r="AB12" s="6"/>
      <c r="AC12" s="55"/>
    </row>
    <row r="13" spans="1:93" s="7" customFormat="1" ht="12.75" customHeight="1" x14ac:dyDescent="0.2">
      <c r="A13" s="19" t="s">
        <v>151</v>
      </c>
      <c r="B13" s="20" t="s">
        <v>64</v>
      </c>
      <c r="C13" s="20" t="s">
        <v>90</v>
      </c>
      <c r="D13" s="22">
        <v>82848173</v>
      </c>
      <c r="E13" s="22">
        <v>17000000</v>
      </c>
      <c r="F13" s="19" t="s">
        <v>100</v>
      </c>
      <c r="G13" s="21" t="s">
        <v>112</v>
      </c>
      <c r="H13" s="20"/>
      <c r="I13" s="20" t="s">
        <v>116</v>
      </c>
      <c r="J13" s="20" t="s">
        <v>122</v>
      </c>
      <c r="K13" s="20" t="s">
        <v>112</v>
      </c>
      <c r="L13" s="18">
        <v>35.428600000000003</v>
      </c>
      <c r="M13" s="8">
        <v>13.2857</v>
      </c>
      <c r="N13" s="8">
        <v>13.428599999999999</v>
      </c>
      <c r="O13" s="8">
        <v>5</v>
      </c>
      <c r="P13" s="8">
        <v>7.1429</v>
      </c>
      <c r="Q13" s="8">
        <v>7.4286000000000003</v>
      </c>
      <c r="R13" s="8">
        <v>4.7142999999999997</v>
      </c>
      <c r="S13" s="8">
        <v>86.428600000000003</v>
      </c>
      <c r="T13" s="49">
        <v>14500000</v>
      </c>
      <c r="U13" s="9" t="s">
        <v>160</v>
      </c>
      <c r="V13" s="50" t="s">
        <v>112</v>
      </c>
      <c r="W13" s="36" t="s">
        <v>112</v>
      </c>
      <c r="X13" s="50" t="s">
        <v>113</v>
      </c>
      <c r="Y13" s="50" t="s">
        <v>113</v>
      </c>
      <c r="Z13" s="51">
        <v>0.55000000000000004</v>
      </c>
      <c r="AA13" s="36" t="s">
        <v>162</v>
      </c>
      <c r="AB13" s="52">
        <v>45596</v>
      </c>
      <c r="AC13" s="52">
        <v>45596</v>
      </c>
      <c r="AD13" s="54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7" customFormat="1" ht="12.75" customHeight="1" x14ac:dyDescent="0.2">
      <c r="A14" s="19" t="s">
        <v>152</v>
      </c>
      <c r="B14" s="20" t="s">
        <v>65</v>
      </c>
      <c r="C14" s="20" t="s">
        <v>91</v>
      </c>
      <c r="D14" s="22">
        <v>33441300</v>
      </c>
      <c r="E14" s="22">
        <v>10000000</v>
      </c>
      <c r="F14" s="20" t="s">
        <v>111</v>
      </c>
      <c r="G14" s="21" t="s">
        <v>112</v>
      </c>
      <c r="H14" s="20" t="s">
        <v>107</v>
      </c>
      <c r="I14" s="20" t="s">
        <v>112</v>
      </c>
      <c r="J14" s="20" t="s">
        <v>123</v>
      </c>
      <c r="K14" s="20" t="s">
        <v>112</v>
      </c>
      <c r="L14" s="18">
        <v>35</v>
      </c>
      <c r="M14" s="8">
        <v>13.142899999999999</v>
      </c>
      <c r="N14" s="8">
        <v>13</v>
      </c>
      <c r="O14" s="8">
        <v>5</v>
      </c>
      <c r="P14" s="8">
        <v>7.2857000000000003</v>
      </c>
      <c r="Q14" s="8">
        <v>8</v>
      </c>
      <c r="R14" s="8">
        <v>5</v>
      </c>
      <c r="S14" s="8">
        <v>86.428600000000003</v>
      </c>
      <c r="T14" s="48">
        <v>8000000</v>
      </c>
      <c r="U14" s="44" t="s">
        <v>160</v>
      </c>
      <c r="V14" s="50" t="s">
        <v>112</v>
      </c>
      <c r="W14" s="36" t="s">
        <v>112</v>
      </c>
      <c r="X14" s="50" t="s">
        <v>113</v>
      </c>
      <c r="Y14" s="50" t="s">
        <v>113</v>
      </c>
      <c r="Z14" s="51">
        <v>0.71</v>
      </c>
      <c r="AA14" s="36" t="s">
        <v>161</v>
      </c>
      <c r="AB14" s="52">
        <v>45413</v>
      </c>
      <c r="AC14" s="53" t="s">
        <v>167</v>
      </c>
      <c r="AD14" s="54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7" customFormat="1" ht="12.75" customHeight="1" x14ac:dyDescent="0.2">
      <c r="A15" s="19" t="s">
        <v>148</v>
      </c>
      <c r="B15" s="20" t="s">
        <v>61</v>
      </c>
      <c r="C15" s="20" t="s">
        <v>87</v>
      </c>
      <c r="D15" s="22">
        <v>79769530</v>
      </c>
      <c r="E15" s="22">
        <v>18300000</v>
      </c>
      <c r="F15" s="19"/>
      <c r="G15" s="21"/>
      <c r="H15" s="20"/>
      <c r="I15" s="20"/>
      <c r="J15" s="20" t="s">
        <v>119</v>
      </c>
      <c r="K15" s="20" t="s">
        <v>112</v>
      </c>
      <c r="L15" s="18">
        <v>33.857100000000003</v>
      </c>
      <c r="M15" s="8">
        <v>12</v>
      </c>
      <c r="N15" s="8">
        <v>13</v>
      </c>
      <c r="O15" s="8">
        <v>5</v>
      </c>
      <c r="P15" s="8">
        <v>7.1429</v>
      </c>
      <c r="Q15" s="8">
        <v>8.5714000000000006</v>
      </c>
      <c r="R15" s="8">
        <v>4</v>
      </c>
      <c r="S15" s="8">
        <v>83.571399999999997</v>
      </c>
      <c r="T15" s="48">
        <v>15000000</v>
      </c>
      <c r="U15" s="44" t="s">
        <v>160</v>
      </c>
      <c r="V15" s="50" t="s">
        <v>112</v>
      </c>
      <c r="W15" s="36" t="s">
        <v>112</v>
      </c>
      <c r="X15" s="50" t="s">
        <v>113</v>
      </c>
      <c r="Y15" s="50" t="s">
        <v>113</v>
      </c>
      <c r="Z15" s="51">
        <v>0.68</v>
      </c>
      <c r="AA15" s="36" t="s">
        <v>164</v>
      </c>
      <c r="AB15" s="52">
        <v>45138</v>
      </c>
      <c r="AC15" s="53" t="s">
        <v>168</v>
      </c>
      <c r="AD15" s="5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7" customFormat="1" ht="12.75" customHeight="1" x14ac:dyDescent="0.2">
      <c r="A16" s="19" t="s">
        <v>137</v>
      </c>
      <c r="B16" s="20" t="s">
        <v>50</v>
      </c>
      <c r="C16" s="20" t="s">
        <v>76</v>
      </c>
      <c r="D16" s="22">
        <v>23261137</v>
      </c>
      <c r="E16" s="22">
        <v>10500000</v>
      </c>
      <c r="F16" s="19" t="s">
        <v>102</v>
      </c>
      <c r="G16" s="21" t="s">
        <v>112</v>
      </c>
      <c r="H16" s="20" t="s">
        <v>111</v>
      </c>
      <c r="I16" s="20" t="s">
        <v>112</v>
      </c>
      <c r="J16" s="20" t="s">
        <v>122</v>
      </c>
      <c r="K16" s="20" t="s">
        <v>112</v>
      </c>
      <c r="L16" s="18">
        <v>34.714300000000001</v>
      </c>
      <c r="M16" s="8">
        <v>11</v>
      </c>
      <c r="N16" s="8">
        <v>12.2857</v>
      </c>
      <c r="O16" s="8">
        <v>4.7142999999999997</v>
      </c>
      <c r="P16" s="8">
        <v>7.4286000000000003</v>
      </c>
      <c r="Q16" s="8">
        <v>8</v>
      </c>
      <c r="R16" s="8">
        <v>4</v>
      </c>
      <c r="S16" s="8">
        <v>82.142899999999997</v>
      </c>
      <c r="T16" s="48">
        <v>8000000</v>
      </c>
      <c r="U16" s="44" t="s">
        <v>160</v>
      </c>
      <c r="V16" s="50" t="s">
        <v>112</v>
      </c>
      <c r="W16" s="36" t="s">
        <v>112</v>
      </c>
      <c r="X16" s="50" t="s">
        <v>113</v>
      </c>
      <c r="Y16" s="50" t="s">
        <v>113</v>
      </c>
      <c r="Z16" s="51">
        <v>0.74</v>
      </c>
      <c r="AA16" s="36" t="s">
        <v>165</v>
      </c>
      <c r="AB16" s="52">
        <v>45169</v>
      </c>
      <c r="AC16" s="53" t="s">
        <v>169</v>
      </c>
      <c r="AD16" s="5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7" customFormat="1" ht="12.75" customHeight="1" x14ac:dyDescent="0.2">
      <c r="A17" s="19" t="s">
        <v>138</v>
      </c>
      <c r="B17" s="20" t="s">
        <v>51</v>
      </c>
      <c r="C17" s="20" t="s">
        <v>77</v>
      </c>
      <c r="D17" s="22">
        <v>25322400</v>
      </c>
      <c r="E17" s="22">
        <v>11000000</v>
      </c>
      <c r="F17" s="20" t="s">
        <v>103</v>
      </c>
      <c r="G17" s="21" t="s">
        <v>112</v>
      </c>
      <c r="H17" s="20" t="s">
        <v>107</v>
      </c>
      <c r="I17" s="20" t="s">
        <v>112</v>
      </c>
      <c r="J17" s="20" t="s">
        <v>123</v>
      </c>
      <c r="K17" s="20" t="s">
        <v>112</v>
      </c>
      <c r="L17" s="18">
        <v>34</v>
      </c>
      <c r="M17" s="8">
        <v>10</v>
      </c>
      <c r="N17" s="8">
        <v>12</v>
      </c>
      <c r="O17" s="8">
        <v>4.8571</v>
      </c>
      <c r="P17" s="8">
        <v>7</v>
      </c>
      <c r="Q17" s="8">
        <v>8.2857000000000003</v>
      </c>
      <c r="R17" s="8">
        <v>4</v>
      </c>
      <c r="S17" s="8">
        <v>80.142899999999997</v>
      </c>
      <c r="T17" s="49">
        <v>6000000</v>
      </c>
      <c r="U17" s="44" t="s">
        <v>160</v>
      </c>
      <c r="V17" s="50" t="s">
        <v>112</v>
      </c>
      <c r="W17" s="36" t="s">
        <v>112</v>
      </c>
      <c r="X17" s="50" t="s">
        <v>113</v>
      </c>
      <c r="Y17" s="50" t="s">
        <v>113</v>
      </c>
      <c r="Z17" s="51">
        <v>0.73</v>
      </c>
      <c r="AA17" s="36" t="s">
        <v>161</v>
      </c>
      <c r="AB17" s="52">
        <v>45199</v>
      </c>
      <c r="AC17" s="53" t="s">
        <v>172</v>
      </c>
      <c r="AD17" s="54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7" customFormat="1" x14ac:dyDescent="0.2">
      <c r="A18" s="19" t="s">
        <v>141</v>
      </c>
      <c r="B18" s="20" t="s">
        <v>54</v>
      </c>
      <c r="C18" s="20" t="s">
        <v>80</v>
      </c>
      <c r="D18" s="22">
        <v>29928000</v>
      </c>
      <c r="E18" s="22">
        <v>11700000</v>
      </c>
      <c r="F18" s="20" t="s">
        <v>106</v>
      </c>
      <c r="G18" s="21" t="s">
        <v>112</v>
      </c>
      <c r="H18" s="20"/>
      <c r="I18" s="20"/>
      <c r="J18" s="20" t="s">
        <v>126</v>
      </c>
      <c r="K18" s="20" t="s">
        <v>112</v>
      </c>
      <c r="L18" s="18">
        <v>33.571399999999997</v>
      </c>
      <c r="M18" s="8">
        <v>10.428599999999999</v>
      </c>
      <c r="N18" s="8">
        <v>12</v>
      </c>
      <c r="O18" s="8">
        <v>5</v>
      </c>
      <c r="P18" s="8">
        <v>7.2857000000000003</v>
      </c>
      <c r="Q18" s="8">
        <v>7.8571</v>
      </c>
      <c r="R18" s="8">
        <v>4</v>
      </c>
      <c r="S18" s="8">
        <v>80.142899999999997</v>
      </c>
      <c r="T18" s="48">
        <v>8500000</v>
      </c>
      <c r="U18" s="44" t="s">
        <v>160</v>
      </c>
      <c r="V18" s="50" t="s">
        <v>112</v>
      </c>
      <c r="W18" s="36" t="s">
        <v>112</v>
      </c>
      <c r="X18" s="50" t="s">
        <v>113</v>
      </c>
      <c r="Y18" s="50" t="s">
        <v>113</v>
      </c>
      <c r="Z18" s="51">
        <v>0.8</v>
      </c>
      <c r="AA18" s="36" t="s">
        <v>166</v>
      </c>
      <c r="AB18" s="52">
        <v>45657</v>
      </c>
      <c r="AC18" s="53" t="s">
        <v>170</v>
      </c>
      <c r="AD18" s="5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7" customFormat="1" ht="12.75" customHeight="1" x14ac:dyDescent="0.2">
      <c r="A19" s="19" t="s">
        <v>145</v>
      </c>
      <c r="B19" s="20" t="s">
        <v>58</v>
      </c>
      <c r="C19" s="20" t="s">
        <v>84</v>
      </c>
      <c r="D19" s="22">
        <v>34902600</v>
      </c>
      <c r="E19" s="22">
        <v>5000000</v>
      </c>
      <c r="F19" s="19" t="s">
        <v>108</v>
      </c>
      <c r="G19" s="21" t="s">
        <v>112</v>
      </c>
      <c r="H19" s="20" t="s">
        <v>105</v>
      </c>
      <c r="I19" s="20" t="s">
        <v>113</v>
      </c>
      <c r="J19" s="20" t="s">
        <v>118</v>
      </c>
      <c r="K19" s="20" t="s">
        <v>113</v>
      </c>
      <c r="L19" s="18">
        <v>32.857100000000003</v>
      </c>
      <c r="M19" s="8">
        <v>11.142899999999999</v>
      </c>
      <c r="N19" s="8">
        <v>11.571400000000001</v>
      </c>
      <c r="O19" s="8">
        <v>4.8571</v>
      </c>
      <c r="P19" s="8">
        <v>8.4285999999999994</v>
      </c>
      <c r="Q19" s="8">
        <v>8.5714000000000006</v>
      </c>
      <c r="R19" s="8">
        <v>2.5714000000000001</v>
      </c>
      <c r="S19" s="8">
        <v>80</v>
      </c>
      <c r="T19" s="48">
        <v>4000000</v>
      </c>
      <c r="U19" s="44" t="s">
        <v>160</v>
      </c>
      <c r="V19" s="50" t="s">
        <v>113</v>
      </c>
      <c r="W19" s="36" t="s">
        <v>113</v>
      </c>
      <c r="X19" s="50" t="s">
        <v>113</v>
      </c>
      <c r="Y19" s="50" t="s">
        <v>113</v>
      </c>
      <c r="Z19" s="51">
        <v>0.36</v>
      </c>
      <c r="AA19" s="36" t="s">
        <v>163</v>
      </c>
      <c r="AB19" s="52">
        <v>44864</v>
      </c>
      <c r="AC19" s="53" t="s">
        <v>171</v>
      </c>
      <c r="AD19" s="5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7" customFormat="1" ht="12.75" customHeight="1" x14ac:dyDescent="0.2">
      <c r="A20" s="19" t="s">
        <v>134</v>
      </c>
      <c r="B20" s="20" t="s">
        <v>48</v>
      </c>
      <c r="C20" s="20" t="s">
        <v>73</v>
      </c>
      <c r="D20" s="22">
        <v>49061720</v>
      </c>
      <c r="E20" s="22">
        <v>12000000</v>
      </c>
      <c r="F20" s="20"/>
      <c r="G20" s="21"/>
      <c r="H20" s="20"/>
      <c r="I20" s="20"/>
      <c r="J20" s="20" t="s">
        <v>119</v>
      </c>
      <c r="K20" s="20" t="s">
        <v>112</v>
      </c>
      <c r="L20" s="18">
        <v>29.857099999999999</v>
      </c>
      <c r="M20" s="8">
        <v>11.428599999999999</v>
      </c>
      <c r="N20" s="8">
        <v>11.857100000000001</v>
      </c>
      <c r="O20" s="8">
        <v>4.8571</v>
      </c>
      <c r="P20" s="8">
        <v>7.5713999999999997</v>
      </c>
      <c r="Q20" s="8">
        <v>8</v>
      </c>
      <c r="R20" s="8">
        <v>5</v>
      </c>
      <c r="S20" s="8">
        <v>78.571399999999997</v>
      </c>
      <c r="T20" s="13"/>
      <c r="U20" s="9"/>
      <c r="V20" s="50" t="s">
        <v>112</v>
      </c>
      <c r="W20" s="36"/>
      <c r="X20" s="50" t="s">
        <v>131</v>
      </c>
      <c r="Y20" s="36"/>
      <c r="Z20" s="51">
        <v>0.61</v>
      </c>
      <c r="AA20" s="36"/>
      <c r="AB20" s="52">
        <v>45350</v>
      </c>
      <c r="AC20" s="53"/>
      <c r="AD20" s="5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7" customFormat="1" ht="13.5" customHeight="1" x14ac:dyDescent="0.2">
      <c r="A21" s="19" t="s">
        <v>147</v>
      </c>
      <c r="B21" s="20" t="s">
        <v>60</v>
      </c>
      <c r="C21" s="20" t="s">
        <v>86</v>
      </c>
      <c r="D21" s="22">
        <v>42881900</v>
      </c>
      <c r="E21" s="22">
        <v>14000000</v>
      </c>
      <c r="F21" s="20" t="s">
        <v>110</v>
      </c>
      <c r="G21" s="21" t="s">
        <v>112</v>
      </c>
      <c r="H21" s="20" t="s">
        <v>109</v>
      </c>
      <c r="I21" s="20" t="s">
        <v>112</v>
      </c>
      <c r="J21" s="20" t="s">
        <v>118</v>
      </c>
      <c r="K21" s="20" t="s">
        <v>112</v>
      </c>
      <c r="L21" s="18">
        <v>32.571399999999997</v>
      </c>
      <c r="M21" s="8">
        <v>12.857100000000001</v>
      </c>
      <c r="N21" s="8">
        <v>12.142899999999999</v>
      </c>
      <c r="O21" s="8">
        <v>3.7143000000000002</v>
      </c>
      <c r="P21" s="8">
        <v>6.1429</v>
      </c>
      <c r="Q21" s="8">
        <v>5.8571</v>
      </c>
      <c r="R21" s="8">
        <v>5</v>
      </c>
      <c r="S21" s="8">
        <v>78.285700000000006</v>
      </c>
      <c r="T21" s="13"/>
      <c r="U21" s="9"/>
      <c r="V21" s="50" t="s">
        <v>130</v>
      </c>
      <c r="W21" s="36"/>
      <c r="X21" s="50" t="s">
        <v>113</v>
      </c>
      <c r="Y21" s="36"/>
      <c r="Z21" s="50">
        <v>78.06</v>
      </c>
      <c r="AA21" s="36"/>
      <c r="AB21" s="52">
        <v>45412</v>
      </c>
      <c r="AC21" s="53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7" customFormat="1" ht="12.75" customHeight="1" x14ac:dyDescent="0.2">
      <c r="A22" s="19" t="s">
        <v>155</v>
      </c>
      <c r="B22" s="20" t="s">
        <v>67</v>
      </c>
      <c r="C22" s="20" t="s">
        <v>94</v>
      </c>
      <c r="D22" s="22">
        <v>24794914</v>
      </c>
      <c r="E22" s="22">
        <v>6500000</v>
      </c>
      <c r="F22" s="20" t="s">
        <v>104</v>
      </c>
      <c r="G22" s="21" t="s">
        <v>112</v>
      </c>
      <c r="H22" s="20"/>
      <c r="I22" s="20"/>
      <c r="J22" s="20"/>
      <c r="K22" s="20"/>
      <c r="L22" s="18">
        <v>30.857099999999999</v>
      </c>
      <c r="M22" s="8">
        <v>12</v>
      </c>
      <c r="N22" s="8">
        <v>11.7143</v>
      </c>
      <c r="O22" s="8">
        <v>4.2857000000000003</v>
      </c>
      <c r="P22" s="8">
        <v>7.5713999999999997</v>
      </c>
      <c r="Q22" s="8">
        <v>7.5713999999999997</v>
      </c>
      <c r="R22" s="8">
        <v>4</v>
      </c>
      <c r="S22" s="8">
        <v>78</v>
      </c>
      <c r="T22" s="13"/>
      <c r="U22" s="9"/>
      <c r="V22" s="50" t="s">
        <v>112</v>
      </c>
      <c r="W22" s="36"/>
      <c r="X22" s="50" t="s">
        <v>113</v>
      </c>
      <c r="Y22" s="36"/>
      <c r="Z22" s="51">
        <v>0.87</v>
      </c>
      <c r="AA22" s="36"/>
      <c r="AB22" s="52">
        <v>45046</v>
      </c>
      <c r="AC22" s="5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7" customFormat="1" ht="12.75" customHeight="1" x14ac:dyDescent="0.2">
      <c r="A23" s="19" t="s">
        <v>153</v>
      </c>
      <c r="B23" s="20" t="s">
        <v>65</v>
      </c>
      <c r="C23" s="20" t="s">
        <v>92</v>
      </c>
      <c r="D23" s="22">
        <v>30695000</v>
      </c>
      <c r="E23" s="22">
        <v>11000000</v>
      </c>
      <c r="F23" s="19" t="s">
        <v>102</v>
      </c>
      <c r="G23" s="21" t="s">
        <v>112</v>
      </c>
      <c r="H23" s="20" t="s">
        <v>110</v>
      </c>
      <c r="I23" s="20" t="s">
        <v>112</v>
      </c>
      <c r="J23" s="19" t="s">
        <v>124</v>
      </c>
      <c r="K23" s="20" t="s">
        <v>112</v>
      </c>
      <c r="L23" s="18">
        <v>29.571400000000001</v>
      </c>
      <c r="M23" s="8">
        <v>11.428599999999999</v>
      </c>
      <c r="N23" s="8">
        <v>10.7143</v>
      </c>
      <c r="O23" s="8">
        <v>5</v>
      </c>
      <c r="P23" s="8">
        <v>7.2857000000000003</v>
      </c>
      <c r="Q23" s="8">
        <v>7.2857000000000003</v>
      </c>
      <c r="R23" s="8">
        <v>5</v>
      </c>
      <c r="S23" s="8">
        <v>76.285700000000006</v>
      </c>
      <c r="T23" s="13"/>
      <c r="U23" s="9"/>
      <c r="V23" s="50" t="s">
        <v>112</v>
      </c>
      <c r="W23" s="36"/>
      <c r="X23" s="50" t="s">
        <v>113</v>
      </c>
      <c r="Y23" s="36"/>
      <c r="Z23" s="51">
        <v>0.72</v>
      </c>
      <c r="AA23" s="36"/>
      <c r="AB23" s="52">
        <v>45170</v>
      </c>
      <c r="AC23" s="5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7" customFormat="1" ht="12.75" customHeight="1" x14ac:dyDescent="0.2">
      <c r="A24" s="19" t="s">
        <v>154</v>
      </c>
      <c r="B24" s="20" t="s">
        <v>66</v>
      </c>
      <c r="C24" s="20" t="s">
        <v>93</v>
      </c>
      <c r="D24" s="22">
        <v>29372800</v>
      </c>
      <c r="E24" s="22">
        <v>4700000</v>
      </c>
      <c r="F24" s="19" t="s">
        <v>103</v>
      </c>
      <c r="G24" s="21" t="s">
        <v>112</v>
      </c>
      <c r="H24" s="20" t="s">
        <v>99</v>
      </c>
      <c r="I24" s="20" t="s">
        <v>112</v>
      </c>
      <c r="J24" s="20" t="s">
        <v>125</v>
      </c>
      <c r="K24" s="20" t="s">
        <v>112</v>
      </c>
      <c r="L24" s="18">
        <v>31.714300000000001</v>
      </c>
      <c r="M24" s="8">
        <v>13</v>
      </c>
      <c r="N24" s="8">
        <v>10.571400000000001</v>
      </c>
      <c r="O24" s="8">
        <v>3.4285999999999999</v>
      </c>
      <c r="P24" s="8">
        <v>6.4286000000000003</v>
      </c>
      <c r="Q24" s="8">
        <v>6.4286000000000003</v>
      </c>
      <c r="R24" s="8">
        <v>4</v>
      </c>
      <c r="S24" s="8">
        <v>75.571399999999997</v>
      </c>
      <c r="T24" s="13"/>
      <c r="U24" s="9"/>
      <c r="V24" s="50" t="s">
        <v>113</v>
      </c>
      <c r="W24" s="36"/>
      <c r="X24" s="50" t="s">
        <v>113</v>
      </c>
      <c r="Y24" s="36"/>
      <c r="Z24" s="51">
        <v>0.36</v>
      </c>
      <c r="AA24" s="36"/>
      <c r="AB24" s="52">
        <v>45078</v>
      </c>
      <c r="AC24" s="5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7" customFormat="1" ht="12.75" customHeight="1" x14ac:dyDescent="0.2">
      <c r="A25" s="19" t="s">
        <v>143</v>
      </c>
      <c r="B25" s="20" t="s">
        <v>56</v>
      </c>
      <c r="C25" s="20" t="s">
        <v>82</v>
      </c>
      <c r="D25" s="22">
        <v>15768500</v>
      </c>
      <c r="E25" s="22">
        <v>6500000</v>
      </c>
      <c r="F25" s="19"/>
      <c r="G25" s="21"/>
      <c r="H25" s="20" t="s">
        <v>98</v>
      </c>
      <c r="I25" s="20" t="s">
        <v>112</v>
      </c>
      <c r="J25" s="20" t="s">
        <v>128</v>
      </c>
      <c r="K25" s="20" t="s">
        <v>112</v>
      </c>
      <c r="L25" s="18">
        <v>30.571400000000001</v>
      </c>
      <c r="M25" s="8">
        <v>10.571400000000001</v>
      </c>
      <c r="N25" s="8">
        <v>11.428599999999999</v>
      </c>
      <c r="O25" s="8">
        <v>4.2857000000000003</v>
      </c>
      <c r="P25" s="8">
        <v>7.1429</v>
      </c>
      <c r="Q25" s="8">
        <v>6.5713999999999997</v>
      </c>
      <c r="R25" s="8">
        <v>4.7142999999999997</v>
      </c>
      <c r="S25" s="8">
        <v>75.285700000000006</v>
      </c>
      <c r="T25" s="13"/>
      <c r="U25" s="9"/>
      <c r="V25" s="50" t="s">
        <v>112</v>
      </c>
      <c r="W25" s="36"/>
      <c r="X25" s="50" t="s">
        <v>113</v>
      </c>
      <c r="Y25" s="36"/>
      <c r="Z25" s="51">
        <v>0.65</v>
      </c>
      <c r="AA25" s="36"/>
      <c r="AB25" s="52">
        <v>44957</v>
      </c>
      <c r="AC25" s="5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7" customFormat="1" x14ac:dyDescent="0.2">
      <c r="A26" s="19" t="s">
        <v>149</v>
      </c>
      <c r="B26" s="20" t="s">
        <v>62</v>
      </c>
      <c r="C26" s="20" t="s">
        <v>88</v>
      </c>
      <c r="D26" s="22">
        <v>40600000</v>
      </c>
      <c r="E26" s="22">
        <v>10000000</v>
      </c>
      <c r="F26" s="19" t="s">
        <v>98</v>
      </c>
      <c r="G26" s="21" t="s">
        <v>112</v>
      </c>
      <c r="H26" s="20"/>
      <c r="I26" s="20"/>
      <c r="J26" s="20" t="s">
        <v>120</v>
      </c>
      <c r="K26" s="20" t="s">
        <v>112</v>
      </c>
      <c r="L26" s="18">
        <v>30.428599999999999</v>
      </c>
      <c r="M26" s="8">
        <v>11.2857</v>
      </c>
      <c r="N26" s="8">
        <v>11</v>
      </c>
      <c r="O26" s="8">
        <v>4.8571</v>
      </c>
      <c r="P26" s="8">
        <v>6.8571</v>
      </c>
      <c r="Q26" s="8">
        <v>7.4286000000000003</v>
      </c>
      <c r="R26" s="8">
        <v>3</v>
      </c>
      <c r="S26" s="8">
        <v>74.857100000000003</v>
      </c>
      <c r="T26" s="13"/>
      <c r="U26" s="9"/>
      <c r="V26" s="50" t="s">
        <v>112</v>
      </c>
      <c r="W26" s="36"/>
      <c r="X26" s="50" t="s">
        <v>113</v>
      </c>
      <c r="Y26" s="36"/>
      <c r="Z26" s="51">
        <v>0.66</v>
      </c>
      <c r="AA26" s="36"/>
      <c r="AB26" s="52">
        <v>45657</v>
      </c>
      <c r="AC26" s="5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7" customFormat="1" ht="12.75" customHeight="1" x14ac:dyDescent="0.2">
      <c r="A27" s="19" t="s">
        <v>139</v>
      </c>
      <c r="B27" s="20" t="s">
        <v>52</v>
      </c>
      <c r="C27" s="20" t="s">
        <v>78</v>
      </c>
      <c r="D27" s="22">
        <v>8711000</v>
      </c>
      <c r="E27" s="22">
        <v>6800000</v>
      </c>
      <c r="F27" s="19" t="s">
        <v>104</v>
      </c>
      <c r="G27" s="21" t="s">
        <v>112</v>
      </c>
      <c r="H27" s="20" t="s">
        <v>110</v>
      </c>
      <c r="I27" s="20" t="s">
        <v>112</v>
      </c>
      <c r="J27" s="20" t="s">
        <v>124</v>
      </c>
      <c r="K27" s="20" t="s">
        <v>112</v>
      </c>
      <c r="L27" s="18">
        <v>31.285699999999999</v>
      </c>
      <c r="M27" s="8">
        <v>10.571400000000001</v>
      </c>
      <c r="N27" s="8">
        <v>11.428599999999999</v>
      </c>
      <c r="O27" s="8">
        <v>4.2857000000000003</v>
      </c>
      <c r="P27" s="8">
        <v>7.2857000000000003</v>
      </c>
      <c r="Q27" s="8">
        <v>6</v>
      </c>
      <c r="R27" s="8">
        <v>2.4285999999999999</v>
      </c>
      <c r="S27" s="8">
        <v>73.285700000000006</v>
      </c>
      <c r="T27" s="13"/>
      <c r="U27" s="9"/>
      <c r="V27" s="50" t="s">
        <v>112</v>
      </c>
      <c r="W27" s="36"/>
      <c r="X27" s="50" t="s">
        <v>113</v>
      </c>
      <c r="Y27" s="36"/>
      <c r="Z27" s="51">
        <v>0.84</v>
      </c>
      <c r="AA27" s="36"/>
      <c r="AB27" s="52">
        <v>44985</v>
      </c>
      <c r="AC27" s="5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7" customFormat="1" ht="12.75" customHeight="1" x14ac:dyDescent="0.2">
      <c r="A28" s="19" t="s">
        <v>135</v>
      </c>
      <c r="B28" s="20" t="s">
        <v>49</v>
      </c>
      <c r="C28" s="20" t="s">
        <v>74</v>
      </c>
      <c r="D28" s="22">
        <v>34416000</v>
      </c>
      <c r="E28" s="22">
        <v>10000000</v>
      </c>
      <c r="F28" s="19" t="s">
        <v>100</v>
      </c>
      <c r="G28" s="21" t="s">
        <v>113</v>
      </c>
      <c r="H28" s="20" t="s">
        <v>102</v>
      </c>
      <c r="I28" s="20" t="s">
        <v>113</v>
      </c>
      <c r="J28" s="20" t="s">
        <v>120</v>
      </c>
      <c r="K28" s="20" t="s">
        <v>112</v>
      </c>
      <c r="L28" s="18">
        <v>28.714300000000001</v>
      </c>
      <c r="M28" s="8">
        <v>11.2857</v>
      </c>
      <c r="N28" s="8">
        <v>11.428599999999999</v>
      </c>
      <c r="O28" s="8">
        <v>4.1429</v>
      </c>
      <c r="P28" s="8">
        <v>6.7142999999999997</v>
      </c>
      <c r="Q28" s="8">
        <v>6.8571</v>
      </c>
      <c r="R28" s="8">
        <v>2</v>
      </c>
      <c r="S28" s="8">
        <v>71.142899999999997</v>
      </c>
      <c r="T28" s="13"/>
      <c r="U28" s="9"/>
      <c r="V28" s="50" t="s">
        <v>112</v>
      </c>
      <c r="W28" s="36"/>
      <c r="X28" s="50" t="s">
        <v>113</v>
      </c>
      <c r="Y28" s="36"/>
      <c r="Z28" s="51">
        <v>0.5</v>
      </c>
      <c r="AA28" s="36"/>
      <c r="AB28" s="52">
        <v>45017</v>
      </c>
      <c r="AC28" s="5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7" customFormat="1" ht="12.75" customHeight="1" x14ac:dyDescent="0.2">
      <c r="A29" s="19" t="s">
        <v>142</v>
      </c>
      <c r="B29" s="20" t="s">
        <v>55</v>
      </c>
      <c r="C29" s="20" t="s">
        <v>81</v>
      </c>
      <c r="D29" s="22">
        <v>18550000</v>
      </c>
      <c r="E29" s="22">
        <v>8000000</v>
      </c>
      <c r="F29" s="20"/>
      <c r="G29" s="21"/>
      <c r="H29" s="20"/>
      <c r="I29" s="20"/>
      <c r="J29" s="20" t="s">
        <v>127</v>
      </c>
      <c r="K29" s="20" t="s">
        <v>112</v>
      </c>
      <c r="L29" s="18">
        <v>26</v>
      </c>
      <c r="M29" s="8">
        <v>11</v>
      </c>
      <c r="N29" s="8">
        <v>10.428599999999999</v>
      </c>
      <c r="O29" s="8">
        <v>4.7142999999999997</v>
      </c>
      <c r="P29" s="8">
        <v>6.8571</v>
      </c>
      <c r="Q29" s="8">
        <v>6.4286000000000003</v>
      </c>
      <c r="R29" s="8">
        <v>4</v>
      </c>
      <c r="S29" s="8">
        <v>69.428600000000003</v>
      </c>
      <c r="T29" s="13"/>
      <c r="U29" s="9"/>
      <c r="V29" s="50" t="s">
        <v>112</v>
      </c>
      <c r="W29" s="36"/>
      <c r="X29" s="50" t="s">
        <v>113</v>
      </c>
      <c r="Y29" s="36"/>
      <c r="Z29" s="51">
        <v>0.68</v>
      </c>
      <c r="AA29" s="36"/>
      <c r="AB29" s="52">
        <v>45657</v>
      </c>
      <c r="AC29" s="5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7" customFormat="1" ht="12.75" customHeight="1" x14ac:dyDescent="0.2">
      <c r="A30" s="19" t="s">
        <v>146</v>
      </c>
      <c r="B30" s="20" t="s">
        <v>59</v>
      </c>
      <c r="C30" s="20" t="s">
        <v>85</v>
      </c>
      <c r="D30" s="22">
        <v>17000000</v>
      </c>
      <c r="E30" s="22">
        <v>10000000</v>
      </c>
      <c r="F30" s="19" t="s">
        <v>109</v>
      </c>
      <c r="G30" s="21" t="s">
        <v>112</v>
      </c>
      <c r="H30" s="20" t="s">
        <v>115</v>
      </c>
      <c r="I30" s="20" t="s">
        <v>112</v>
      </c>
      <c r="J30" s="20" t="s">
        <v>129</v>
      </c>
      <c r="K30" s="20" t="s">
        <v>112</v>
      </c>
      <c r="L30" s="18">
        <v>24.428599999999999</v>
      </c>
      <c r="M30" s="8">
        <v>10.7143</v>
      </c>
      <c r="N30" s="8">
        <v>9.7142999999999997</v>
      </c>
      <c r="O30" s="8">
        <v>4.8571</v>
      </c>
      <c r="P30" s="8">
        <v>7.8571</v>
      </c>
      <c r="Q30" s="8">
        <v>7.8571</v>
      </c>
      <c r="R30" s="8">
        <v>4</v>
      </c>
      <c r="S30" s="8">
        <v>69.428600000000003</v>
      </c>
      <c r="T30" s="13"/>
      <c r="U30" s="9"/>
      <c r="V30" s="50" t="s">
        <v>112</v>
      </c>
      <c r="W30" s="36"/>
      <c r="X30" s="50" t="s">
        <v>113</v>
      </c>
      <c r="Y30" s="36"/>
      <c r="Z30" s="51">
        <v>0.65</v>
      </c>
      <c r="AA30" s="36"/>
      <c r="AB30" s="52">
        <v>45657</v>
      </c>
      <c r="AC30" s="5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7" customFormat="1" x14ac:dyDescent="0.2">
      <c r="A31" s="19" t="s">
        <v>156</v>
      </c>
      <c r="B31" s="20" t="s">
        <v>68</v>
      </c>
      <c r="C31" s="20" t="s">
        <v>95</v>
      </c>
      <c r="D31" s="22">
        <v>67487000</v>
      </c>
      <c r="E31" s="22">
        <v>16000000</v>
      </c>
      <c r="F31" s="19" t="s">
        <v>105</v>
      </c>
      <c r="G31" s="21" t="s">
        <v>112</v>
      </c>
      <c r="H31" s="20"/>
      <c r="I31" s="20"/>
      <c r="J31" s="20" t="s">
        <v>127</v>
      </c>
      <c r="K31" s="20" t="s">
        <v>112</v>
      </c>
      <c r="L31" s="18">
        <v>22.428599999999999</v>
      </c>
      <c r="M31" s="8">
        <v>11.571400000000001</v>
      </c>
      <c r="N31" s="8">
        <v>9.1428999999999991</v>
      </c>
      <c r="O31" s="8">
        <v>5</v>
      </c>
      <c r="P31" s="8">
        <v>8.1428999999999991</v>
      </c>
      <c r="Q31" s="8">
        <v>8</v>
      </c>
      <c r="R31" s="8">
        <v>5</v>
      </c>
      <c r="S31" s="8">
        <v>69.285700000000006</v>
      </c>
      <c r="T31" s="13"/>
      <c r="U31" s="9"/>
      <c r="V31" s="50" t="s">
        <v>113</v>
      </c>
      <c r="W31" s="36"/>
      <c r="X31" s="50" t="s">
        <v>113</v>
      </c>
      <c r="Y31" s="36"/>
      <c r="Z31" s="51">
        <v>0.56000000000000005</v>
      </c>
      <c r="AA31" s="36"/>
      <c r="AB31" s="52">
        <v>45352</v>
      </c>
      <c r="AC31" s="5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7" customFormat="1" ht="12.75" customHeight="1" x14ac:dyDescent="0.2">
      <c r="A32" s="19" t="s">
        <v>136</v>
      </c>
      <c r="B32" s="20" t="s">
        <v>47</v>
      </c>
      <c r="C32" s="20" t="s">
        <v>75</v>
      </c>
      <c r="D32" s="22">
        <v>23327100</v>
      </c>
      <c r="E32" s="22">
        <v>9500000</v>
      </c>
      <c r="F32" s="19" t="s">
        <v>101</v>
      </c>
      <c r="G32" s="21" t="s">
        <v>112</v>
      </c>
      <c r="H32" s="20"/>
      <c r="I32" s="20"/>
      <c r="J32" s="20" t="s">
        <v>121</v>
      </c>
      <c r="K32" s="20" t="s">
        <v>112</v>
      </c>
      <c r="L32" s="18">
        <v>22.428599999999999</v>
      </c>
      <c r="M32" s="8">
        <v>12.857100000000001</v>
      </c>
      <c r="N32" s="8">
        <v>9.8571000000000009</v>
      </c>
      <c r="O32" s="8">
        <v>4</v>
      </c>
      <c r="P32" s="8">
        <v>7.7142999999999997</v>
      </c>
      <c r="Q32" s="8">
        <v>7.1429</v>
      </c>
      <c r="R32" s="8">
        <v>5</v>
      </c>
      <c r="S32" s="8">
        <v>69</v>
      </c>
      <c r="T32" s="13"/>
      <c r="U32" s="9"/>
      <c r="V32" s="50" t="s">
        <v>112</v>
      </c>
      <c r="W32" s="36"/>
      <c r="X32" s="50" t="s">
        <v>113</v>
      </c>
      <c r="Y32" s="36"/>
      <c r="Z32" s="51">
        <v>0.73</v>
      </c>
      <c r="AA32" s="36"/>
      <c r="AB32" s="52">
        <v>45199</v>
      </c>
      <c r="AC32" s="5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7" customFormat="1" ht="12.75" customHeight="1" x14ac:dyDescent="0.2">
      <c r="A33" s="19" t="s">
        <v>150</v>
      </c>
      <c r="B33" s="20" t="s">
        <v>63</v>
      </c>
      <c r="C33" s="20" t="s">
        <v>89</v>
      </c>
      <c r="D33" s="22">
        <v>34476300</v>
      </c>
      <c r="E33" s="22">
        <v>4000000</v>
      </c>
      <c r="F33" s="19"/>
      <c r="G33" s="21"/>
      <c r="H33" s="20" t="s">
        <v>102</v>
      </c>
      <c r="I33" s="20" t="s">
        <v>112</v>
      </c>
      <c r="J33" s="20" t="s">
        <v>121</v>
      </c>
      <c r="K33" s="20" t="s">
        <v>112</v>
      </c>
      <c r="L33" s="18">
        <v>24.714300000000001</v>
      </c>
      <c r="M33" s="8">
        <v>10.2857</v>
      </c>
      <c r="N33" s="8">
        <v>10.142899999999999</v>
      </c>
      <c r="O33" s="8">
        <v>4.7142999999999997</v>
      </c>
      <c r="P33" s="8">
        <v>7.5713999999999997</v>
      </c>
      <c r="Q33" s="8">
        <v>7</v>
      </c>
      <c r="R33" s="8">
        <v>4</v>
      </c>
      <c r="S33" s="8">
        <v>68.428600000000003</v>
      </c>
      <c r="T33" s="13"/>
      <c r="U33" s="9"/>
      <c r="V33" s="50" t="s">
        <v>112</v>
      </c>
      <c r="W33" s="36"/>
      <c r="X33" s="50" t="s">
        <v>113</v>
      </c>
      <c r="Y33" s="36"/>
      <c r="Z33" s="51">
        <v>0.42</v>
      </c>
      <c r="AA33" s="36"/>
      <c r="AB33" s="52">
        <v>45037</v>
      </c>
      <c r="AC33" s="5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7" customFormat="1" ht="12.75" customHeight="1" x14ac:dyDescent="0.2">
      <c r="A34" s="19" t="s">
        <v>144</v>
      </c>
      <c r="B34" s="20" t="s">
        <v>57</v>
      </c>
      <c r="C34" s="20" t="s">
        <v>83</v>
      </c>
      <c r="D34" s="22">
        <v>31920000</v>
      </c>
      <c r="E34" s="22">
        <v>3000000</v>
      </c>
      <c r="F34" s="19" t="s">
        <v>107</v>
      </c>
      <c r="G34" s="21" t="s">
        <v>113</v>
      </c>
      <c r="H34" s="20" t="s">
        <v>114</v>
      </c>
      <c r="I34" s="20" t="s">
        <v>113</v>
      </c>
      <c r="J34" s="20" t="s">
        <v>117</v>
      </c>
      <c r="K34" s="20" t="s">
        <v>112</v>
      </c>
      <c r="L34" s="18">
        <v>21.285699999999999</v>
      </c>
      <c r="M34" s="8">
        <v>12.428599999999999</v>
      </c>
      <c r="N34" s="8">
        <v>7.5713999999999997</v>
      </c>
      <c r="O34" s="8">
        <v>4.8571</v>
      </c>
      <c r="P34" s="8">
        <v>8.2857000000000003</v>
      </c>
      <c r="Q34" s="8">
        <v>7.8571</v>
      </c>
      <c r="R34" s="8">
        <v>5</v>
      </c>
      <c r="S34" s="8">
        <v>67.285700000000006</v>
      </c>
      <c r="T34" s="13"/>
      <c r="U34" s="9"/>
      <c r="V34" s="50" t="s">
        <v>113</v>
      </c>
      <c r="W34" s="36"/>
      <c r="X34" s="50" t="s">
        <v>113</v>
      </c>
      <c r="Y34" s="36"/>
      <c r="Z34" s="51">
        <v>0.39</v>
      </c>
      <c r="AA34" s="36"/>
      <c r="AB34" s="52">
        <v>44915</v>
      </c>
      <c r="AC34" s="53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7" customFormat="1" ht="12.75" customHeight="1" x14ac:dyDescent="0.2">
      <c r="A35" s="19" t="s">
        <v>132</v>
      </c>
      <c r="B35" s="20" t="s">
        <v>46</v>
      </c>
      <c r="C35" s="20" t="s">
        <v>71</v>
      </c>
      <c r="D35" s="22">
        <v>27029100</v>
      </c>
      <c r="E35" s="22">
        <v>8000000</v>
      </c>
      <c r="F35" s="19" t="s">
        <v>98</v>
      </c>
      <c r="G35" s="21" t="s">
        <v>112</v>
      </c>
      <c r="H35" s="20" t="s">
        <v>109</v>
      </c>
      <c r="I35" s="20" t="s">
        <v>112</v>
      </c>
      <c r="J35" s="20" t="s">
        <v>117</v>
      </c>
      <c r="K35" s="20" t="s">
        <v>112</v>
      </c>
      <c r="L35" s="18">
        <v>22.571400000000001</v>
      </c>
      <c r="M35" s="8">
        <v>11.857100000000001</v>
      </c>
      <c r="N35" s="8">
        <v>9.2857000000000003</v>
      </c>
      <c r="O35" s="8">
        <v>4.8571</v>
      </c>
      <c r="P35" s="8">
        <v>7.5713999999999997</v>
      </c>
      <c r="Q35" s="8">
        <v>6.8571</v>
      </c>
      <c r="R35" s="8">
        <v>4</v>
      </c>
      <c r="S35" s="8">
        <v>67</v>
      </c>
      <c r="T35" s="13"/>
      <c r="U35" s="9"/>
      <c r="V35" s="50" t="s">
        <v>112</v>
      </c>
      <c r="W35" s="36"/>
      <c r="X35" s="50" t="s">
        <v>113</v>
      </c>
      <c r="Y35" s="36"/>
      <c r="Z35" s="51">
        <v>0.57999999999999996</v>
      </c>
      <c r="AA35" s="36"/>
      <c r="AB35" s="52">
        <v>45291</v>
      </c>
      <c r="AC35" s="53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7" customFormat="1" ht="12.75" customHeight="1" x14ac:dyDescent="0.2">
      <c r="A36" s="19" t="s">
        <v>140</v>
      </c>
      <c r="B36" s="20" t="s">
        <v>53</v>
      </c>
      <c r="C36" s="20" t="s">
        <v>79</v>
      </c>
      <c r="D36" s="22">
        <v>19883037</v>
      </c>
      <c r="E36" s="22">
        <v>8700000</v>
      </c>
      <c r="F36" s="19" t="s">
        <v>105</v>
      </c>
      <c r="G36" s="21" t="s">
        <v>113</v>
      </c>
      <c r="H36" s="20" t="s">
        <v>99</v>
      </c>
      <c r="I36" s="20" t="s">
        <v>113</v>
      </c>
      <c r="J36" s="20" t="s">
        <v>125</v>
      </c>
      <c r="K36" s="20" t="s">
        <v>112</v>
      </c>
      <c r="L36" s="18">
        <v>22.285699999999999</v>
      </c>
      <c r="M36" s="8">
        <v>12.857100000000001</v>
      </c>
      <c r="N36" s="8">
        <v>8.8571000000000009</v>
      </c>
      <c r="O36" s="8">
        <v>4.8571</v>
      </c>
      <c r="P36" s="8">
        <v>7.4286000000000003</v>
      </c>
      <c r="Q36" s="8">
        <v>6.7142999999999997</v>
      </c>
      <c r="R36" s="8">
        <v>3.5714000000000001</v>
      </c>
      <c r="S36" s="8">
        <v>66.571399999999997</v>
      </c>
      <c r="T36" s="13"/>
      <c r="U36" s="9"/>
      <c r="V36" s="50" t="s">
        <v>112</v>
      </c>
      <c r="W36" s="36"/>
      <c r="X36" s="50" t="s">
        <v>113</v>
      </c>
      <c r="Y36" s="36"/>
      <c r="Z36" s="51">
        <v>0.74</v>
      </c>
      <c r="AA36" s="36"/>
      <c r="AB36" s="52">
        <v>45565</v>
      </c>
      <c r="AC36" s="53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7" customFormat="1" ht="12.75" customHeight="1" x14ac:dyDescent="0.2">
      <c r="A37" s="19" t="s">
        <v>157</v>
      </c>
      <c r="B37" s="20" t="s">
        <v>69</v>
      </c>
      <c r="C37" s="20" t="s">
        <v>96</v>
      </c>
      <c r="D37" s="22">
        <v>41500000</v>
      </c>
      <c r="E37" s="22">
        <v>15000000</v>
      </c>
      <c r="F37" s="19" t="s">
        <v>106</v>
      </c>
      <c r="G37" s="21" t="s">
        <v>113</v>
      </c>
      <c r="H37" s="20" t="s">
        <v>98</v>
      </c>
      <c r="I37" s="20" t="s">
        <v>112</v>
      </c>
      <c r="J37" s="20" t="s">
        <v>128</v>
      </c>
      <c r="K37" s="20" t="s">
        <v>112</v>
      </c>
      <c r="L37" s="18">
        <v>22.285699999999999</v>
      </c>
      <c r="M37" s="8">
        <v>12.571400000000001</v>
      </c>
      <c r="N37" s="8">
        <v>9.2857000000000003</v>
      </c>
      <c r="O37" s="8">
        <v>4.8571</v>
      </c>
      <c r="P37" s="8">
        <v>7.1429</v>
      </c>
      <c r="Q37" s="8">
        <v>7.4286000000000003</v>
      </c>
      <c r="R37" s="8">
        <v>2</v>
      </c>
      <c r="S37" s="8">
        <v>65.571399999999997</v>
      </c>
      <c r="T37" s="13"/>
      <c r="U37" s="9"/>
      <c r="V37" s="50" t="s">
        <v>112</v>
      </c>
      <c r="W37" s="36"/>
      <c r="X37" s="50" t="s">
        <v>113</v>
      </c>
      <c r="Y37" s="36"/>
      <c r="Z37" s="51">
        <v>0.64</v>
      </c>
      <c r="AA37" s="36"/>
      <c r="AB37" s="52">
        <v>45657</v>
      </c>
      <c r="AC37" s="53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7" customFormat="1" ht="13.05" customHeight="1" x14ac:dyDescent="0.2">
      <c r="A38" s="19" t="s">
        <v>133</v>
      </c>
      <c r="B38" s="20" t="s">
        <v>47</v>
      </c>
      <c r="C38" s="20" t="s">
        <v>72</v>
      </c>
      <c r="D38" s="22">
        <v>21604500</v>
      </c>
      <c r="E38" s="22">
        <v>9000000</v>
      </c>
      <c r="F38" s="20" t="s">
        <v>99</v>
      </c>
      <c r="G38" s="21" t="s">
        <v>112</v>
      </c>
      <c r="H38" s="20"/>
      <c r="I38" s="20"/>
      <c r="J38" s="20" t="s">
        <v>118</v>
      </c>
      <c r="K38" s="20" t="s">
        <v>112</v>
      </c>
      <c r="L38" s="18">
        <v>22.285699999999999</v>
      </c>
      <c r="M38" s="8">
        <v>11</v>
      </c>
      <c r="N38" s="8">
        <v>9.1428999999999991</v>
      </c>
      <c r="O38" s="8">
        <v>4.2857000000000003</v>
      </c>
      <c r="P38" s="8">
        <v>7.7142999999999997</v>
      </c>
      <c r="Q38" s="8">
        <v>5.5713999999999997</v>
      </c>
      <c r="R38" s="8">
        <v>5</v>
      </c>
      <c r="S38" s="8">
        <v>65</v>
      </c>
      <c r="T38" s="13"/>
      <c r="U38" s="9"/>
      <c r="V38" s="50" t="s">
        <v>112</v>
      </c>
      <c r="W38" s="36"/>
      <c r="X38" s="50" t="s">
        <v>113</v>
      </c>
      <c r="Y38" s="36"/>
      <c r="Z38" s="51">
        <v>0.82</v>
      </c>
      <c r="AA38" s="36"/>
      <c r="AB38" s="52">
        <v>45229</v>
      </c>
      <c r="AC38" s="53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7" customFormat="1" x14ac:dyDescent="0.2">
      <c r="A39" s="19" t="s">
        <v>158</v>
      </c>
      <c r="B39" s="20" t="s">
        <v>70</v>
      </c>
      <c r="C39" s="20" t="s">
        <v>97</v>
      </c>
      <c r="D39" s="22">
        <v>56683400</v>
      </c>
      <c r="E39" s="22">
        <v>28341700</v>
      </c>
      <c r="F39" s="20"/>
      <c r="G39" s="21"/>
      <c r="H39" s="20" t="s">
        <v>114</v>
      </c>
      <c r="I39" s="20" t="s">
        <v>113</v>
      </c>
      <c r="J39" s="20" t="s">
        <v>117</v>
      </c>
      <c r="K39" s="20" t="s">
        <v>113</v>
      </c>
      <c r="L39" s="18">
        <v>17.142900000000001</v>
      </c>
      <c r="M39" s="8">
        <v>9.2857000000000003</v>
      </c>
      <c r="N39" s="8">
        <v>6.7142999999999997</v>
      </c>
      <c r="O39" s="8">
        <v>3.7143000000000002</v>
      </c>
      <c r="P39" s="8">
        <v>3.8571</v>
      </c>
      <c r="Q39" s="8">
        <v>4.8571</v>
      </c>
      <c r="R39" s="8">
        <v>2</v>
      </c>
      <c r="S39" s="8">
        <v>47.571399999999997</v>
      </c>
      <c r="T39" s="13"/>
      <c r="U39" s="9"/>
      <c r="V39" s="50" t="s">
        <v>112</v>
      </c>
      <c r="W39" s="36"/>
      <c r="X39" s="50" t="s">
        <v>113</v>
      </c>
      <c r="Y39" s="36"/>
      <c r="Z39" s="51">
        <v>0.53</v>
      </c>
      <c r="AA39" s="36"/>
      <c r="AB39" s="52">
        <v>45077</v>
      </c>
      <c r="AC39" s="53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x14ac:dyDescent="0.3">
      <c r="D40" s="12">
        <f>SUM(D13:D39)</f>
        <v>945235411</v>
      </c>
      <c r="E40" s="12">
        <f>SUM(E13:E39)</f>
        <v>284541700</v>
      </c>
      <c r="F40" s="10"/>
      <c r="T40" s="12">
        <f>SUM(T13:T39)</f>
        <v>64000000</v>
      </c>
    </row>
    <row r="41" spans="1:93" x14ac:dyDescent="0.3">
      <c r="E41" s="10"/>
      <c r="F41" s="10"/>
      <c r="G41" s="10"/>
      <c r="H41" s="10"/>
      <c r="S41" s="2" t="s">
        <v>20</v>
      </c>
      <c r="T41" s="12">
        <f>64000000-T40</f>
        <v>0</v>
      </c>
    </row>
  </sheetData>
  <mergeCells count="27">
    <mergeCell ref="A10:A12"/>
    <mergeCell ref="B10:B12"/>
    <mergeCell ref="C10:C12"/>
    <mergeCell ref="D10:D12"/>
    <mergeCell ref="E10:E12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D8:K8"/>
    <mergeCell ref="AA10:AA11"/>
    <mergeCell ref="AB10:AB11"/>
    <mergeCell ref="AC10:AC11"/>
    <mergeCell ref="F10:G11"/>
    <mergeCell ref="H10:I11"/>
    <mergeCell ref="J10:K11"/>
    <mergeCell ref="U10:U11"/>
    <mergeCell ref="V10:V11"/>
    <mergeCell ref="W10:W11"/>
    <mergeCell ref="X10:X11"/>
    <mergeCell ref="Y10:Y11"/>
  </mergeCells>
  <dataValidations count="4">
    <dataValidation type="decimal" operator="lessThanOrEqual" allowBlank="1" showInputMessage="1" showErrorMessage="1" error="max. 40" sqref="L13:L39" xr:uid="{00000000-0002-0000-0000-000000000000}">
      <formula1>40</formula1>
    </dataValidation>
    <dataValidation type="decimal" operator="lessThanOrEqual" allowBlank="1" showInputMessage="1" showErrorMessage="1" error="max. 15" sqref="M13:N39" xr:uid="{00000000-0002-0000-0000-000001000000}">
      <formula1>15</formula1>
    </dataValidation>
    <dataValidation type="decimal" operator="lessThanOrEqual" allowBlank="1" showInputMessage="1" showErrorMessage="1" error="max. 10" sqref="P13:Q39" xr:uid="{00000000-0002-0000-0000-000002000000}">
      <formula1>10</formula1>
    </dataValidation>
    <dataValidation type="decimal" operator="lessThanOrEqual" allowBlank="1" showInputMessage="1" showErrorMessage="1" error="max. 5" sqref="O13:O39 R13:R3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06E8-941F-44A8-B356-7826A125B8AF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26</v>
      </c>
      <c r="M13" s="43">
        <v>12</v>
      </c>
      <c r="N13" s="43">
        <v>12</v>
      </c>
      <c r="O13" s="43">
        <v>4</v>
      </c>
      <c r="P13" s="43">
        <v>5</v>
      </c>
      <c r="Q13" s="43">
        <v>5</v>
      </c>
      <c r="R13" s="43">
        <v>4</v>
      </c>
      <c r="S13" s="43">
        <f>SUM(L13:R13)</f>
        <v>68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35</v>
      </c>
      <c r="M14" s="43">
        <v>14</v>
      </c>
      <c r="N14" s="43">
        <v>14</v>
      </c>
      <c r="O14" s="43">
        <v>4</v>
      </c>
      <c r="P14" s="43">
        <v>8</v>
      </c>
      <c r="Q14" s="43">
        <v>8</v>
      </c>
      <c r="R14" s="43">
        <v>5</v>
      </c>
      <c r="S14" s="43">
        <f t="shared" ref="S14:S39" si="0">SUM(L14:R14)</f>
        <v>88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35</v>
      </c>
      <c r="M15" s="43">
        <v>14</v>
      </c>
      <c r="N15" s="43">
        <v>14</v>
      </c>
      <c r="O15" s="43">
        <v>4</v>
      </c>
      <c r="P15" s="43">
        <v>7</v>
      </c>
      <c r="Q15" s="43">
        <v>7</v>
      </c>
      <c r="R15" s="43">
        <v>5</v>
      </c>
      <c r="S15" s="43">
        <f t="shared" si="0"/>
        <v>86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25</v>
      </c>
      <c r="M16" s="43">
        <v>12</v>
      </c>
      <c r="N16" s="43">
        <v>10</v>
      </c>
      <c r="O16" s="43">
        <v>4</v>
      </c>
      <c r="P16" s="43">
        <v>4</v>
      </c>
      <c r="Q16" s="43">
        <v>6</v>
      </c>
      <c r="R16" s="43">
        <v>2</v>
      </c>
      <c r="S16" s="43">
        <f t="shared" si="0"/>
        <v>63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35</v>
      </c>
      <c r="M17" s="43">
        <v>12</v>
      </c>
      <c r="N17" s="43">
        <v>15</v>
      </c>
      <c r="O17" s="43">
        <v>4</v>
      </c>
      <c r="P17" s="43">
        <v>6</v>
      </c>
      <c r="Q17" s="43">
        <v>6</v>
      </c>
      <c r="R17" s="43">
        <v>5</v>
      </c>
      <c r="S17" s="43">
        <f t="shared" si="0"/>
        <v>83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35</v>
      </c>
      <c r="M18" s="43">
        <v>12</v>
      </c>
      <c r="N18" s="43">
        <v>12</v>
      </c>
      <c r="O18" s="43">
        <v>4</v>
      </c>
      <c r="P18" s="43">
        <v>8</v>
      </c>
      <c r="Q18" s="43">
        <v>8</v>
      </c>
      <c r="R18" s="43">
        <v>4</v>
      </c>
      <c r="S18" s="43">
        <f t="shared" si="0"/>
        <v>83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30</v>
      </c>
      <c r="M19" s="43">
        <v>10</v>
      </c>
      <c r="N19" s="43">
        <v>10</v>
      </c>
      <c r="O19" s="43">
        <v>4</v>
      </c>
      <c r="P19" s="43">
        <v>4</v>
      </c>
      <c r="Q19" s="43">
        <v>4</v>
      </c>
      <c r="R19" s="43">
        <v>4</v>
      </c>
      <c r="S19" s="43">
        <f t="shared" si="0"/>
        <v>66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30</v>
      </c>
      <c r="M20" s="43">
        <v>14</v>
      </c>
      <c r="N20" s="43">
        <v>14</v>
      </c>
      <c r="O20" s="43">
        <v>5</v>
      </c>
      <c r="P20" s="43">
        <v>8</v>
      </c>
      <c r="Q20" s="43">
        <v>8</v>
      </c>
      <c r="R20" s="43">
        <v>3</v>
      </c>
      <c r="S20" s="43">
        <f t="shared" si="0"/>
        <v>82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25</v>
      </c>
      <c r="M21" s="43">
        <v>12</v>
      </c>
      <c r="N21" s="43">
        <v>12</v>
      </c>
      <c r="O21" s="43">
        <v>5</v>
      </c>
      <c r="P21" s="43">
        <v>5</v>
      </c>
      <c r="Q21" s="43">
        <v>5</v>
      </c>
      <c r="R21" s="43">
        <v>4</v>
      </c>
      <c r="S21" s="43">
        <f t="shared" si="0"/>
        <v>68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35</v>
      </c>
      <c r="M22" s="43">
        <v>12</v>
      </c>
      <c r="N22" s="43">
        <v>12</v>
      </c>
      <c r="O22" s="43">
        <v>5</v>
      </c>
      <c r="P22" s="43">
        <v>5</v>
      </c>
      <c r="Q22" s="43">
        <v>5</v>
      </c>
      <c r="R22" s="43">
        <v>4</v>
      </c>
      <c r="S22" s="43">
        <f t="shared" si="0"/>
        <v>78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30</v>
      </c>
      <c r="M23" s="43">
        <v>12</v>
      </c>
      <c r="N23" s="43">
        <v>12</v>
      </c>
      <c r="O23" s="43">
        <v>5</v>
      </c>
      <c r="P23" s="43">
        <v>5</v>
      </c>
      <c r="Q23" s="43">
        <v>5</v>
      </c>
      <c r="R23" s="43">
        <v>4</v>
      </c>
      <c r="S23" s="43">
        <f t="shared" si="0"/>
        <v>73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35</v>
      </c>
      <c r="M24" s="43">
        <v>12</v>
      </c>
      <c r="N24" s="43">
        <v>12</v>
      </c>
      <c r="O24" s="43">
        <v>5</v>
      </c>
      <c r="P24" s="43">
        <v>8</v>
      </c>
      <c r="Q24" s="43">
        <v>8</v>
      </c>
      <c r="R24" s="43">
        <v>5</v>
      </c>
      <c r="S24" s="43">
        <f t="shared" si="0"/>
        <v>85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25</v>
      </c>
      <c r="M25" s="43">
        <v>12</v>
      </c>
      <c r="N25" s="43">
        <v>12</v>
      </c>
      <c r="O25" s="43">
        <v>4</v>
      </c>
      <c r="P25" s="43">
        <v>7</v>
      </c>
      <c r="Q25" s="43">
        <v>7</v>
      </c>
      <c r="R25" s="43">
        <v>5</v>
      </c>
      <c r="S25" s="43">
        <f t="shared" si="0"/>
        <v>72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30</v>
      </c>
      <c r="M26" s="43">
        <v>11</v>
      </c>
      <c r="N26" s="43">
        <v>11</v>
      </c>
      <c r="O26" s="43">
        <v>4</v>
      </c>
      <c r="P26" s="43">
        <v>6</v>
      </c>
      <c r="Q26" s="43">
        <v>6</v>
      </c>
      <c r="R26" s="43">
        <v>2</v>
      </c>
      <c r="S26" s="43">
        <f t="shared" si="0"/>
        <v>70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35</v>
      </c>
      <c r="M27" s="43">
        <v>14</v>
      </c>
      <c r="N27" s="43">
        <v>14</v>
      </c>
      <c r="O27" s="43">
        <v>4</v>
      </c>
      <c r="P27" s="43">
        <v>8</v>
      </c>
      <c r="Q27" s="43">
        <v>8</v>
      </c>
      <c r="R27" s="43">
        <v>4</v>
      </c>
      <c r="S27" s="43">
        <f t="shared" si="0"/>
        <v>87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30</v>
      </c>
      <c r="M28" s="43">
        <v>12</v>
      </c>
      <c r="N28" s="43">
        <v>12</v>
      </c>
      <c r="O28" s="43">
        <v>4</v>
      </c>
      <c r="P28" s="43">
        <v>7</v>
      </c>
      <c r="Q28" s="43">
        <v>7</v>
      </c>
      <c r="R28" s="43">
        <v>5</v>
      </c>
      <c r="S28" s="43">
        <f t="shared" si="0"/>
        <v>77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35</v>
      </c>
      <c r="M29" s="43">
        <v>12</v>
      </c>
      <c r="N29" s="43">
        <v>12</v>
      </c>
      <c r="O29" s="43">
        <v>5</v>
      </c>
      <c r="P29" s="43">
        <v>8</v>
      </c>
      <c r="Q29" s="43">
        <v>8</v>
      </c>
      <c r="R29" s="43">
        <v>4</v>
      </c>
      <c r="S29" s="43">
        <f t="shared" si="0"/>
        <v>84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30</v>
      </c>
      <c r="M30" s="43">
        <v>11</v>
      </c>
      <c r="N30" s="43">
        <v>11</v>
      </c>
      <c r="O30" s="43">
        <v>4</v>
      </c>
      <c r="P30" s="43">
        <v>7</v>
      </c>
      <c r="Q30" s="43">
        <v>6</v>
      </c>
      <c r="R30" s="43">
        <v>3</v>
      </c>
      <c r="S30" s="43">
        <f t="shared" si="0"/>
        <v>72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25</v>
      </c>
      <c r="M31" s="43">
        <v>12</v>
      </c>
      <c r="N31" s="43">
        <v>12</v>
      </c>
      <c r="O31" s="43">
        <v>5</v>
      </c>
      <c r="P31" s="43">
        <v>7</v>
      </c>
      <c r="Q31" s="43">
        <v>7</v>
      </c>
      <c r="R31" s="43">
        <v>4</v>
      </c>
      <c r="S31" s="43">
        <f t="shared" si="0"/>
        <v>72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35</v>
      </c>
      <c r="M32" s="43">
        <v>14</v>
      </c>
      <c r="N32" s="43">
        <v>14</v>
      </c>
      <c r="O32" s="43">
        <v>5</v>
      </c>
      <c r="P32" s="43">
        <v>8</v>
      </c>
      <c r="Q32" s="43">
        <v>8</v>
      </c>
      <c r="R32" s="43">
        <v>5</v>
      </c>
      <c r="S32" s="43">
        <f t="shared" si="0"/>
        <v>89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35</v>
      </c>
      <c r="M33" s="43">
        <v>14</v>
      </c>
      <c r="N33" s="43">
        <v>14</v>
      </c>
      <c r="O33" s="43">
        <v>5</v>
      </c>
      <c r="P33" s="43">
        <v>8</v>
      </c>
      <c r="Q33" s="43">
        <v>8</v>
      </c>
      <c r="R33" s="43">
        <v>5</v>
      </c>
      <c r="S33" s="43">
        <f t="shared" si="0"/>
        <v>89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30</v>
      </c>
      <c r="M34" s="43">
        <v>14</v>
      </c>
      <c r="N34" s="43">
        <v>14</v>
      </c>
      <c r="O34" s="43">
        <v>5</v>
      </c>
      <c r="P34" s="43">
        <v>8</v>
      </c>
      <c r="Q34" s="43">
        <v>8</v>
      </c>
      <c r="R34" s="43">
        <v>5</v>
      </c>
      <c r="S34" s="43">
        <f t="shared" si="0"/>
        <v>84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30</v>
      </c>
      <c r="M35" s="43">
        <v>14</v>
      </c>
      <c r="N35" s="43">
        <v>14</v>
      </c>
      <c r="O35" s="43">
        <v>5</v>
      </c>
      <c r="P35" s="43">
        <v>8</v>
      </c>
      <c r="Q35" s="43">
        <v>8</v>
      </c>
      <c r="R35" s="43">
        <v>4</v>
      </c>
      <c r="S35" s="43">
        <f t="shared" si="0"/>
        <v>83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30</v>
      </c>
      <c r="M36" s="43">
        <v>12</v>
      </c>
      <c r="N36" s="43">
        <v>12</v>
      </c>
      <c r="O36" s="43">
        <v>5</v>
      </c>
      <c r="P36" s="43">
        <v>7</v>
      </c>
      <c r="Q36" s="43">
        <v>7</v>
      </c>
      <c r="R36" s="43">
        <v>4</v>
      </c>
      <c r="S36" s="43">
        <f t="shared" si="0"/>
        <v>77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25</v>
      </c>
      <c r="M37" s="43">
        <v>11</v>
      </c>
      <c r="N37" s="43">
        <v>11</v>
      </c>
      <c r="O37" s="43">
        <v>5</v>
      </c>
      <c r="P37" s="43">
        <v>7</v>
      </c>
      <c r="Q37" s="43">
        <v>7</v>
      </c>
      <c r="R37" s="43">
        <v>5</v>
      </c>
      <c r="S37" s="43">
        <f t="shared" si="0"/>
        <v>71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35</v>
      </c>
      <c r="M38" s="43">
        <v>14</v>
      </c>
      <c r="N38" s="43">
        <v>14</v>
      </c>
      <c r="O38" s="43">
        <v>5</v>
      </c>
      <c r="P38" s="43">
        <v>7</v>
      </c>
      <c r="Q38" s="43">
        <v>7</v>
      </c>
      <c r="R38" s="43">
        <v>2</v>
      </c>
      <c r="S38" s="43">
        <f t="shared" si="0"/>
        <v>84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25</v>
      </c>
      <c r="M39" s="43">
        <v>11</v>
      </c>
      <c r="N39" s="43">
        <v>11</v>
      </c>
      <c r="O39" s="43">
        <v>4</v>
      </c>
      <c r="P39" s="43">
        <v>6</v>
      </c>
      <c r="Q39" s="43">
        <v>6</v>
      </c>
      <c r="R39" s="43">
        <v>2</v>
      </c>
      <c r="S39" s="43">
        <f t="shared" si="0"/>
        <v>65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B16FB03A-D011-48B7-B442-2CA73EB04F1F}">
      <formula1>40</formula1>
    </dataValidation>
    <dataValidation type="decimal" operator="lessThanOrEqual" allowBlank="1" showInputMessage="1" showErrorMessage="1" error="max. 15" sqref="M13:N39" xr:uid="{E70F01CB-B1E6-419C-8EE3-D7C6D8A0F036}">
      <formula1>15</formula1>
    </dataValidation>
    <dataValidation type="decimal" operator="lessThanOrEqual" allowBlank="1" showInputMessage="1" showErrorMessage="1" error="max. 10" sqref="P13:Q39" xr:uid="{A2864B88-85DC-48BF-89C0-9616934F3FE4}">
      <formula1>10</formula1>
    </dataValidation>
    <dataValidation type="decimal" operator="lessThanOrEqual" allowBlank="1" showInputMessage="1" showErrorMessage="1" error="max. 5" sqref="O13:O39 R13:R39" xr:uid="{3F70224A-EB1D-4AA9-BD94-04D00C9E88D6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C09E-BA0F-4E50-A4B0-08DE5A634CC6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2" customWidth="1"/>
    <col min="2" max="2" width="30" style="2" bestFit="1" customWidth="1"/>
    <col min="3" max="3" width="29.5546875" style="2" customWidth="1"/>
    <col min="4" max="5" width="14.8867187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21875" style="2"/>
  </cols>
  <sheetData>
    <row r="1" spans="1:84" ht="38.25" customHeight="1" x14ac:dyDescent="0.3">
      <c r="A1" s="1" t="s">
        <v>38</v>
      </c>
    </row>
    <row r="2" spans="1:84" ht="12.6" x14ac:dyDescent="0.3">
      <c r="A2" s="4" t="s">
        <v>43</v>
      </c>
      <c r="D2" s="4" t="s">
        <v>24</v>
      </c>
    </row>
    <row r="3" spans="1:84" ht="12.6" x14ac:dyDescent="0.3">
      <c r="A3" s="4" t="s">
        <v>41</v>
      </c>
      <c r="D3" s="2" t="s">
        <v>35</v>
      </c>
    </row>
    <row r="4" spans="1:84" ht="12.6" x14ac:dyDescent="0.3">
      <c r="A4" s="4" t="s">
        <v>44</v>
      </c>
      <c r="D4" s="2" t="s">
        <v>36</v>
      </c>
    </row>
    <row r="5" spans="1:84" ht="12.6" x14ac:dyDescent="0.3">
      <c r="A5" s="4" t="s">
        <v>39</v>
      </c>
      <c r="D5" s="2" t="s">
        <v>37</v>
      </c>
    </row>
    <row r="6" spans="1:84" ht="12.6" x14ac:dyDescent="0.3">
      <c r="A6" s="2" t="s">
        <v>45</v>
      </c>
    </row>
    <row r="7" spans="1:84" ht="12.6" x14ac:dyDescent="0.3">
      <c r="A7" s="11" t="s">
        <v>42</v>
      </c>
      <c r="D7" s="4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17" t="s">
        <v>27</v>
      </c>
      <c r="H12" s="17" t="s">
        <v>26</v>
      </c>
      <c r="I12" s="17" t="s">
        <v>27</v>
      </c>
      <c r="J12" s="17" t="s">
        <v>26</v>
      </c>
      <c r="K12" s="17" t="s">
        <v>27</v>
      </c>
      <c r="L12" s="17" t="s">
        <v>28</v>
      </c>
      <c r="M12" s="17" t="s">
        <v>21</v>
      </c>
      <c r="N12" s="17" t="s">
        <v>21</v>
      </c>
      <c r="O12" s="17" t="s">
        <v>22</v>
      </c>
      <c r="P12" s="17" t="s">
        <v>23</v>
      </c>
      <c r="Q12" s="17" t="s">
        <v>23</v>
      </c>
      <c r="R12" s="17" t="s">
        <v>22</v>
      </c>
      <c r="S12" s="17"/>
    </row>
    <row r="13" spans="1:84" s="7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18</v>
      </c>
      <c r="M13" s="43">
        <v>12</v>
      </c>
      <c r="N13" s="43">
        <v>10</v>
      </c>
      <c r="O13" s="43">
        <v>5</v>
      </c>
      <c r="P13" s="43">
        <v>8</v>
      </c>
      <c r="Q13" s="43">
        <v>7</v>
      </c>
      <c r="R13" s="43">
        <v>4</v>
      </c>
      <c r="S13" s="8">
        <f>SUM(L13:R13)</f>
        <v>64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7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15</v>
      </c>
      <c r="M14" s="43">
        <v>10</v>
      </c>
      <c r="N14" s="43">
        <v>8</v>
      </c>
      <c r="O14" s="43">
        <v>5</v>
      </c>
      <c r="P14" s="43">
        <v>8</v>
      </c>
      <c r="Q14" s="43">
        <v>5</v>
      </c>
      <c r="R14" s="43">
        <v>5</v>
      </c>
      <c r="S14" s="8">
        <f t="shared" ref="S14:S39" si="0">SUM(L14:R14)</f>
        <v>56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7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27</v>
      </c>
      <c r="M15" s="43">
        <v>11</v>
      </c>
      <c r="N15" s="43">
        <v>11</v>
      </c>
      <c r="O15" s="43">
        <v>5</v>
      </c>
      <c r="P15" s="43">
        <v>8</v>
      </c>
      <c r="Q15" s="43">
        <v>8</v>
      </c>
      <c r="R15" s="43">
        <v>5</v>
      </c>
      <c r="S15" s="8">
        <f t="shared" si="0"/>
        <v>75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7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30</v>
      </c>
      <c r="M16" s="43">
        <v>11</v>
      </c>
      <c r="N16" s="43">
        <v>12</v>
      </c>
      <c r="O16" s="43">
        <v>4</v>
      </c>
      <c r="P16" s="43">
        <v>7</v>
      </c>
      <c r="Q16" s="43">
        <v>7</v>
      </c>
      <c r="R16" s="43">
        <v>2</v>
      </c>
      <c r="S16" s="8">
        <f t="shared" si="0"/>
        <v>73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7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18</v>
      </c>
      <c r="M17" s="43">
        <v>13</v>
      </c>
      <c r="N17" s="43">
        <v>10</v>
      </c>
      <c r="O17" s="43">
        <v>4</v>
      </c>
      <c r="P17" s="43">
        <v>8</v>
      </c>
      <c r="Q17" s="43">
        <v>8</v>
      </c>
      <c r="R17" s="43">
        <v>5</v>
      </c>
      <c r="S17" s="8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7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36</v>
      </c>
      <c r="M18" s="43">
        <v>10</v>
      </c>
      <c r="N18" s="43">
        <v>12</v>
      </c>
      <c r="O18" s="43">
        <v>5</v>
      </c>
      <c r="P18" s="43">
        <v>7</v>
      </c>
      <c r="Q18" s="43">
        <v>8</v>
      </c>
      <c r="R18" s="43">
        <v>4</v>
      </c>
      <c r="S18" s="8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7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36</v>
      </c>
      <c r="M19" s="43">
        <v>10</v>
      </c>
      <c r="N19" s="43">
        <v>13</v>
      </c>
      <c r="O19" s="43">
        <v>5</v>
      </c>
      <c r="P19" s="43">
        <v>7</v>
      </c>
      <c r="Q19" s="43">
        <v>9</v>
      </c>
      <c r="R19" s="43">
        <v>4</v>
      </c>
      <c r="S19" s="8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7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31</v>
      </c>
      <c r="M20" s="43">
        <v>10</v>
      </c>
      <c r="N20" s="43">
        <v>11</v>
      </c>
      <c r="O20" s="43">
        <v>4</v>
      </c>
      <c r="P20" s="43">
        <v>7</v>
      </c>
      <c r="Q20" s="43">
        <v>5</v>
      </c>
      <c r="R20" s="43">
        <v>2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7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18</v>
      </c>
      <c r="M21" s="43">
        <v>13</v>
      </c>
      <c r="N21" s="43">
        <v>9</v>
      </c>
      <c r="O21" s="43">
        <v>5</v>
      </c>
      <c r="P21" s="43">
        <v>8</v>
      </c>
      <c r="Q21" s="43">
        <v>7</v>
      </c>
      <c r="R21" s="43">
        <v>3</v>
      </c>
      <c r="S21" s="8">
        <f t="shared" si="0"/>
        <v>63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7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34</v>
      </c>
      <c r="M22" s="43">
        <v>10</v>
      </c>
      <c r="N22" s="43">
        <v>12</v>
      </c>
      <c r="O22" s="43">
        <v>5</v>
      </c>
      <c r="P22" s="43">
        <v>8</v>
      </c>
      <c r="Q22" s="43">
        <v>9</v>
      </c>
      <c r="R22" s="43">
        <v>4</v>
      </c>
      <c r="S22" s="8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7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27</v>
      </c>
      <c r="M23" s="43">
        <v>11</v>
      </c>
      <c r="N23" s="43">
        <v>11</v>
      </c>
      <c r="O23" s="43">
        <v>5</v>
      </c>
      <c r="P23" s="43">
        <v>8</v>
      </c>
      <c r="Q23" s="43">
        <v>8</v>
      </c>
      <c r="R23" s="43">
        <v>4</v>
      </c>
      <c r="S23" s="8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7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29</v>
      </c>
      <c r="M24" s="43">
        <v>10</v>
      </c>
      <c r="N24" s="43">
        <v>11</v>
      </c>
      <c r="O24" s="43">
        <v>4</v>
      </c>
      <c r="P24" s="43">
        <v>7</v>
      </c>
      <c r="Q24" s="43">
        <v>5</v>
      </c>
      <c r="R24" s="43">
        <v>4</v>
      </c>
      <c r="S24" s="8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7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20</v>
      </c>
      <c r="M25" s="43">
        <v>12</v>
      </c>
      <c r="N25" s="43">
        <v>6</v>
      </c>
      <c r="O25" s="43">
        <v>5</v>
      </c>
      <c r="P25" s="43">
        <v>9</v>
      </c>
      <c r="Q25" s="43">
        <v>8</v>
      </c>
      <c r="R25" s="43">
        <v>5</v>
      </c>
      <c r="S25" s="8">
        <f t="shared" si="0"/>
        <v>65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7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35</v>
      </c>
      <c r="M26" s="43">
        <v>11</v>
      </c>
      <c r="N26" s="43">
        <v>12</v>
      </c>
      <c r="O26" s="43">
        <v>5</v>
      </c>
      <c r="P26" s="43">
        <v>9</v>
      </c>
      <c r="Q26" s="43">
        <v>9</v>
      </c>
      <c r="R26" s="43">
        <v>3</v>
      </c>
      <c r="S26" s="8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7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20</v>
      </c>
      <c r="M27" s="43">
        <v>10</v>
      </c>
      <c r="N27" s="43">
        <v>10</v>
      </c>
      <c r="O27" s="43">
        <v>5</v>
      </c>
      <c r="P27" s="43">
        <v>8</v>
      </c>
      <c r="Q27" s="43">
        <v>8</v>
      </c>
      <c r="R27" s="43">
        <v>4</v>
      </c>
      <c r="S27" s="8">
        <f t="shared" si="0"/>
        <v>65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7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34</v>
      </c>
      <c r="M28" s="43">
        <v>13</v>
      </c>
      <c r="N28" s="43">
        <v>12</v>
      </c>
      <c r="O28" s="43">
        <v>3</v>
      </c>
      <c r="P28" s="43">
        <v>6</v>
      </c>
      <c r="Q28" s="43">
        <v>6</v>
      </c>
      <c r="R28" s="43">
        <v>5</v>
      </c>
      <c r="S28" s="8">
        <f t="shared" si="0"/>
        <v>79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7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30</v>
      </c>
      <c r="M29" s="43">
        <v>12</v>
      </c>
      <c r="N29" s="43">
        <v>13</v>
      </c>
      <c r="O29" s="43">
        <v>5</v>
      </c>
      <c r="P29" s="43">
        <v>7</v>
      </c>
      <c r="Q29" s="43">
        <v>9</v>
      </c>
      <c r="R29" s="43">
        <v>4</v>
      </c>
      <c r="S29" s="8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7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30</v>
      </c>
      <c r="M30" s="43">
        <v>12</v>
      </c>
      <c r="N30" s="43">
        <v>11</v>
      </c>
      <c r="O30" s="43">
        <v>5</v>
      </c>
      <c r="P30" s="43">
        <v>7</v>
      </c>
      <c r="Q30" s="43">
        <v>8</v>
      </c>
      <c r="R30" s="43">
        <v>3</v>
      </c>
      <c r="S30" s="8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7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18</v>
      </c>
      <c r="M31" s="43">
        <v>10</v>
      </c>
      <c r="N31" s="43">
        <v>10</v>
      </c>
      <c r="O31" s="43">
        <v>5</v>
      </c>
      <c r="P31" s="43">
        <v>8</v>
      </c>
      <c r="Q31" s="43">
        <v>7</v>
      </c>
      <c r="R31" s="43">
        <v>4</v>
      </c>
      <c r="S31" s="8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7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33</v>
      </c>
      <c r="M32" s="43">
        <v>13</v>
      </c>
      <c r="N32" s="43">
        <v>12</v>
      </c>
      <c r="O32" s="43">
        <v>5</v>
      </c>
      <c r="P32" s="43">
        <v>7</v>
      </c>
      <c r="Q32" s="43">
        <v>7</v>
      </c>
      <c r="R32" s="43">
        <v>4</v>
      </c>
      <c r="S32" s="8">
        <f t="shared" si="0"/>
        <v>81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7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38</v>
      </c>
      <c r="M33" s="43">
        <v>13</v>
      </c>
      <c r="N33" s="43">
        <v>13</v>
      </c>
      <c r="O33" s="43">
        <v>5</v>
      </c>
      <c r="P33" s="43">
        <v>7</v>
      </c>
      <c r="Q33" s="43">
        <v>8</v>
      </c>
      <c r="R33" s="43">
        <v>5</v>
      </c>
      <c r="S33" s="8">
        <f t="shared" si="0"/>
        <v>89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7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27</v>
      </c>
      <c r="M34" s="43">
        <v>11</v>
      </c>
      <c r="N34" s="43">
        <v>9</v>
      </c>
      <c r="O34" s="43">
        <v>5</v>
      </c>
      <c r="P34" s="43">
        <v>7</v>
      </c>
      <c r="Q34" s="43">
        <v>8</v>
      </c>
      <c r="R34" s="43">
        <v>5</v>
      </c>
      <c r="S34" s="8">
        <f t="shared" si="0"/>
        <v>72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7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30</v>
      </c>
      <c r="M35" s="43">
        <v>13</v>
      </c>
      <c r="N35" s="43">
        <v>9</v>
      </c>
      <c r="O35" s="43">
        <v>3</v>
      </c>
      <c r="P35" s="43">
        <v>6</v>
      </c>
      <c r="Q35" s="43">
        <v>6</v>
      </c>
      <c r="R35" s="43">
        <v>4</v>
      </c>
      <c r="S35" s="8">
        <f t="shared" si="0"/>
        <v>71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7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30</v>
      </c>
      <c r="M36" s="43">
        <v>12</v>
      </c>
      <c r="N36" s="43">
        <v>12</v>
      </c>
      <c r="O36" s="43">
        <v>4</v>
      </c>
      <c r="P36" s="43">
        <v>8</v>
      </c>
      <c r="Q36" s="43">
        <v>8</v>
      </c>
      <c r="R36" s="43">
        <v>4</v>
      </c>
      <c r="S36" s="8">
        <f t="shared" si="0"/>
        <v>78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7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24</v>
      </c>
      <c r="M37" s="43">
        <v>12</v>
      </c>
      <c r="N37" s="43">
        <v>10</v>
      </c>
      <c r="O37" s="43">
        <v>5</v>
      </c>
      <c r="P37" s="43">
        <v>9</v>
      </c>
      <c r="Q37" s="43">
        <v>8</v>
      </c>
      <c r="R37" s="43">
        <v>5</v>
      </c>
      <c r="S37" s="8">
        <f t="shared" si="0"/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7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20</v>
      </c>
      <c r="M38" s="43">
        <v>12</v>
      </c>
      <c r="N38" s="43">
        <v>8</v>
      </c>
      <c r="O38" s="43">
        <v>5</v>
      </c>
      <c r="P38" s="43">
        <v>7</v>
      </c>
      <c r="Q38" s="43">
        <v>8</v>
      </c>
      <c r="R38" s="43">
        <v>2</v>
      </c>
      <c r="S38" s="8">
        <f t="shared" si="0"/>
        <v>62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7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15</v>
      </c>
      <c r="M39" s="43">
        <v>8</v>
      </c>
      <c r="N39" s="43">
        <v>5</v>
      </c>
      <c r="O39" s="43">
        <v>4</v>
      </c>
      <c r="P39" s="43">
        <v>3</v>
      </c>
      <c r="Q39" s="43">
        <v>4</v>
      </c>
      <c r="R39" s="43">
        <v>2</v>
      </c>
      <c r="S39" s="8">
        <f t="shared" si="0"/>
        <v>41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2" x14ac:dyDescent="0.3">
      <c r="D40" s="12">
        <f>SUM(D13:D39)</f>
        <v>945235411</v>
      </c>
      <c r="E40" s="12">
        <f>SUM(E13:E39)</f>
        <v>284541700</v>
      </c>
      <c r="F40" s="10"/>
    </row>
    <row r="41" spans="1:84" ht="12" x14ac:dyDescent="0.3">
      <c r="E41" s="10"/>
      <c r="F41" s="10"/>
      <c r="G41" s="10"/>
      <c r="H41" s="10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39 R13:R39" xr:uid="{6EF6EB3C-C6D8-43DF-955E-079ECA35B774}">
      <formula1>5</formula1>
    </dataValidation>
    <dataValidation type="decimal" operator="lessThanOrEqual" allowBlank="1" showInputMessage="1" showErrorMessage="1" error="max. 10" sqref="P13:Q39" xr:uid="{CE74B36F-249B-48BE-89D6-481365989D57}">
      <formula1>10</formula1>
    </dataValidation>
    <dataValidation type="decimal" operator="lessThanOrEqual" allowBlank="1" showInputMessage="1" showErrorMessage="1" error="max. 15" sqref="M13:N39" xr:uid="{545CFF71-19F8-406A-917E-92A1F5A35A8B}">
      <formula1>15</formula1>
    </dataValidation>
    <dataValidation type="decimal" operator="lessThanOrEqual" allowBlank="1" showInputMessage="1" showErrorMessage="1" error="max. 40" sqref="L13:L39" xr:uid="{34E0D3CC-2452-420D-9E84-872BA96A4EAC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9E44-84B3-448C-BB83-926A80D36BC0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21</v>
      </c>
      <c r="M13" s="43">
        <v>12</v>
      </c>
      <c r="N13" s="43">
        <v>8</v>
      </c>
      <c r="O13" s="43">
        <v>5</v>
      </c>
      <c r="P13" s="43">
        <v>8</v>
      </c>
      <c r="Q13" s="43">
        <v>7</v>
      </c>
      <c r="R13" s="43">
        <v>4</v>
      </c>
      <c r="S13" s="43">
        <f>SUM(L13:R13)</f>
        <v>65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18</v>
      </c>
      <c r="M14" s="43">
        <v>11</v>
      </c>
      <c r="N14" s="43">
        <v>7</v>
      </c>
      <c r="O14" s="43">
        <v>4</v>
      </c>
      <c r="P14" s="43">
        <v>8</v>
      </c>
      <c r="Q14" s="43">
        <v>5</v>
      </c>
      <c r="R14" s="43">
        <v>5</v>
      </c>
      <c r="S14" s="43">
        <f t="shared" ref="S14:S39" si="0">SUM(L14:R14)</f>
        <v>58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25</v>
      </c>
      <c r="M15" s="43">
        <v>11</v>
      </c>
      <c r="N15" s="43">
        <v>12</v>
      </c>
      <c r="O15" s="43">
        <v>5</v>
      </c>
      <c r="P15" s="43">
        <v>9</v>
      </c>
      <c r="Q15" s="43">
        <v>8</v>
      </c>
      <c r="R15" s="43">
        <v>5</v>
      </c>
      <c r="S15" s="43">
        <f t="shared" si="0"/>
        <v>75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27</v>
      </c>
      <c r="M16" s="43">
        <v>12</v>
      </c>
      <c r="N16" s="43">
        <v>12</v>
      </c>
      <c r="O16" s="43">
        <v>4</v>
      </c>
      <c r="P16" s="43">
        <v>8</v>
      </c>
      <c r="Q16" s="43">
        <v>7</v>
      </c>
      <c r="R16" s="43">
        <v>2</v>
      </c>
      <c r="S16" s="43">
        <f t="shared" si="0"/>
        <v>72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23</v>
      </c>
      <c r="M17" s="43">
        <v>13</v>
      </c>
      <c r="N17" s="43">
        <v>8</v>
      </c>
      <c r="O17" s="43">
        <v>4</v>
      </c>
      <c r="P17" s="43">
        <v>8</v>
      </c>
      <c r="Q17" s="43">
        <v>8</v>
      </c>
      <c r="R17" s="43">
        <v>5</v>
      </c>
      <c r="S17" s="43">
        <f t="shared" si="0"/>
        <v>69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34</v>
      </c>
      <c r="M18" s="43">
        <v>11</v>
      </c>
      <c r="N18" s="43">
        <v>12</v>
      </c>
      <c r="O18" s="43">
        <v>5</v>
      </c>
      <c r="P18" s="43">
        <v>7</v>
      </c>
      <c r="Q18" s="43">
        <v>8</v>
      </c>
      <c r="R18" s="43">
        <v>4</v>
      </c>
      <c r="S18" s="43">
        <f t="shared" si="0"/>
        <v>81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34</v>
      </c>
      <c r="M19" s="43">
        <v>10</v>
      </c>
      <c r="N19" s="43">
        <v>10</v>
      </c>
      <c r="O19" s="43">
        <v>5</v>
      </c>
      <c r="P19" s="43">
        <v>8</v>
      </c>
      <c r="Q19" s="43">
        <v>9</v>
      </c>
      <c r="R19" s="43">
        <v>4</v>
      </c>
      <c r="S19" s="43">
        <f t="shared" si="0"/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30</v>
      </c>
      <c r="M20" s="43">
        <v>10</v>
      </c>
      <c r="N20" s="43">
        <v>10</v>
      </c>
      <c r="O20" s="43">
        <v>5</v>
      </c>
      <c r="P20" s="43">
        <v>7</v>
      </c>
      <c r="Q20" s="43">
        <v>6</v>
      </c>
      <c r="R20" s="43">
        <v>2</v>
      </c>
      <c r="S20" s="43">
        <f t="shared" si="0"/>
        <v>70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20</v>
      </c>
      <c r="M21" s="43">
        <v>13</v>
      </c>
      <c r="N21" s="43">
        <v>7</v>
      </c>
      <c r="O21" s="43">
        <v>5</v>
      </c>
      <c r="P21" s="43">
        <v>8</v>
      </c>
      <c r="Q21" s="43">
        <v>6</v>
      </c>
      <c r="R21" s="43">
        <v>4</v>
      </c>
      <c r="S21" s="43">
        <f t="shared" si="0"/>
        <v>63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34</v>
      </c>
      <c r="M22" s="43">
        <v>10</v>
      </c>
      <c r="N22" s="43">
        <v>12</v>
      </c>
      <c r="O22" s="43">
        <v>5</v>
      </c>
      <c r="P22" s="43">
        <v>8</v>
      </c>
      <c r="Q22" s="43">
        <v>8</v>
      </c>
      <c r="R22" s="43">
        <v>4</v>
      </c>
      <c r="S22" s="43">
        <f t="shared" si="0"/>
        <v>81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23</v>
      </c>
      <c r="M23" s="43">
        <v>10</v>
      </c>
      <c r="N23" s="43">
        <v>10</v>
      </c>
      <c r="O23" s="43">
        <v>5</v>
      </c>
      <c r="P23" s="43">
        <v>7</v>
      </c>
      <c r="Q23" s="43">
        <v>6</v>
      </c>
      <c r="R23" s="43">
        <v>4</v>
      </c>
      <c r="S23" s="43">
        <f t="shared" si="0"/>
        <v>65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29</v>
      </c>
      <c r="M24" s="43">
        <v>10</v>
      </c>
      <c r="N24" s="43">
        <v>10</v>
      </c>
      <c r="O24" s="43">
        <v>4</v>
      </c>
      <c r="P24" s="43">
        <v>7</v>
      </c>
      <c r="Q24" s="43">
        <v>6</v>
      </c>
      <c r="R24" s="43">
        <v>5</v>
      </c>
      <c r="S24" s="43">
        <f t="shared" si="0"/>
        <v>71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20</v>
      </c>
      <c r="M25" s="43">
        <v>13</v>
      </c>
      <c r="N25" s="43">
        <v>5</v>
      </c>
      <c r="O25" s="43">
        <v>5</v>
      </c>
      <c r="P25" s="43">
        <v>8</v>
      </c>
      <c r="Q25" s="43">
        <v>8</v>
      </c>
      <c r="R25" s="43">
        <v>5</v>
      </c>
      <c r="S25" s="43">
        <f t="shared" si="0"/>
        <v>64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35</v>
      </c>
      <c r="M26" s="43">
        <v>11</v>
      </c>
      <c r="N26" s="43">
        <v>10</v>
      </c>
      <c r="O26" s="43">
        <v>5</v>
      </c>
      <c r="P26" s="43">
        <v>9</v>
      </c>
      <c r="Q26" s="43">
        <v>9</v>
      </c>
      <c r="R26" s="43">
        <v>2</v>
      </c>
      <c r="S26" s="43">
        <f t="shared" si="0"/>
        <v>81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23</v>
      </c>
      <c r="M27" s="43">
        <v>10</v>
      </c>
      <c r="N27" s="43">
        <v>7</v>
      </c>
      <c r="O27" s="43">
        <v>5</v>
      </c>
      <c r="P27" s="43">
        <v>7</v>
      </c>
      <c r="Q27" s="43">
        <v>8</v>
      </c>
      <c r="R27" s="43">
        <v>4</v>
      </c>
      <c r="S27" s="43">
        <f t="shared" si="0"/>
        <v>64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32</v>
      </c>
      <c r="M28" s="43">
        <v>13</v>
      </c>
      <c r="N28" s="43">
        <v>12</v>
      </c>
      <c r="O28" s="43">
        <v>4</v>
      </c>
      <c r="P28" s="43">
        <v>7</v>
      </c>
      <c r="Q28" s="43">
        <v>5</v>
      </c>
      <c r="R28" s="43">
        <v>5</v>
      </c>
      <c r="S28" s="43">
        <f t="shared" si="0"/>
        <v>78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36</v>
      </c>
      <c r="M29" s="43">
        <v>12</v>
      </c>
      <c r="N29" s="43">
        <v>14</v>
      </c>
      <c r="O29" s="43">
        <v>5</v>
      </c>
      <c r="P29" s="43">
        <v>7</v>
      </c>
      <c r="Q29" s="43">
        <v>9</v>
      </c>
      <c r="R29" s="43">
        <v>4</v>
      </c>
      <c r="S29" s="43">
        <f t="shared" si="0"/>
        <v>87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29</v>
      </c>
      <c r="M30" s="43">
        <v>11</v>
      </c>
      <c r="N30" s="43">
        <v>10</v>
      </c>
      <c r="O30" s="43">
        <v>5</v>
      </c>
      <c r="P30" s="43">
        <v>7</v>
      </c>
      <c r="Q30" s="43">
        <v>8</v>
      </c>
      <c r="R30" s="43">
        <v>3</v>
      </c>
      <c r="S30" s="43">
        <f t="shared" si="0"/>
        <v>73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25</v>
      </c>
      <c r="M31" s="43">
        <v>10</v>
      </c>
      <c r="N31" s="43">
        <v>10</v>
      </c>
      <c r="O31" s="43">
        <v>4</v>
      </c>
      <c r="P31" s="43">
        <v>8</v>
      </c>
      <c r="Q31" s="43">
        <v>6</v>
      </c>
      <c r="R31" s="43">
        <v>4</v>
      </c>
      <c r="S31" s="43">
        <f t="shared" si="0"/>
        <v>67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37</v>
      </c>
      <c r="M32" s="43">
        <v>13</v>
      </c>
      <c r="N32" s="43">
        <v>13</v>
      </c>
      <c r="O32" s="43">
        <v>5</v>
      </c>
      <c r="P32" s="43">
        <v>7</v>
      </c>
      <c r="Q32" s="43">
        <v>8</v>
      </c>
      <c r="R32" s="43">
        <v>5</v>
      </c>
      <c r="S32" s="43">
        <f t="shared" si="0"/>
        <v>88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35</v>
      </c>
      <c r="M33" s="43">
        <v>13</v>
      </c>
      <c r="N33" s="43">
        <v>12</v>
      </c>
      <c r="O33" s="43">
        <v>5</v>
      </c>
      <c r="P33" s="43">
        <v>7</v>
      </c>
      <c r="Q33" s="43">
        <v>8</v>
      </c>
      <c r="R33" s="43">
        <v>5</v>
      </c>
      <c r="S33" s="43">
        <f t="shared" si="0"/>
        <v>85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30</v>
      </c>
      <c r="M34" s="43">
        <v>11</v>
      </c>
      <c r="N34" s="43">
        <v>10</v>
      </c>
      <c r="O34" s="43">
        <v>5</v>
      </c>
      <c r="P34" s="43">
        <v>7</v>
      </c>
      <c r="Q34" s="43">
        <v>6</v>
      </c>
      <c r="R34" s="43">
        <v>5</v>
      </c>
      <c r="S34" s="43">
        <f t="shared" si="0"/>
        <v>74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32</v>
      </c>
      <c r="M35" s="43">
        <v>13</v>
      </c>
      <c r="N35" s="43">
        <v>9</v>
      </c>
      <c r="O35" s="43">
        <v>3</v>
      </c>
      <c r="P35" s="43">
        <v>6</v>
      </c>
      <c r="Q35" s="43">
        <v>6</v>
      </c>
      <c r="R35" s="43">
        <v>4</v>
      </c>
      <c r="S35" s="43">
        <f t="shared" si="0"/>
        <v>73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30</v>
      </c>
      <c r="M36" s="43">
        <v>12</v>
      </c>
      <c r="N36" s="43">
        <v>10</v>
      </c>
      <c r="O36" s="43">
        <v>4</v>
      </c>
      <c r="P36" s="43">
        <v>8</v>
      </c>
      <c r="Q36" s="43">
        <v>8</v>
      </c>
      <c r="R36" s="43">
        <v>4</v>
      </c>
      <c r="S36" s="43">
        <f t="shared" si="0"/>
        <v>76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22</v>
      </c>
      <c r="M37" s="43">
        <v>11</v>
      </c>
      <c r="N37" s="43">
        <v>8</v>
      </c>
      <c r="O37" s="43">
        <v>5</v>
      </c>
      <c r="P37" s="43">
        <v>8</v>
      </c>
      <c r="Q37" s="43">
        <v>8</v>
      </c>
      <c r="R37" s="43">
        <v>5</v>
      </c>
      <c r="S37" s="43">
        <f t="shared" si="0"/>
        <v>67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20</v>
      </c>
      <c r="M38" s="43">
        <v>12</v>
      </c>
      <c r="N38" s="43">
        <v>7</v>
      </c>
      <c r="O38" s="43">
        <v>5</v>
      </c>
      <c r="P38" s="43">
        <v>7</v>
      </c>
      <c r="Q38" s="43">
        <v>8</v>
      </c>
      <c r="R38" s="43">
        <v>2</v>
      </c>
      <c r="S38" s="43">
        <f t="shared" si="0"/>
        <v>61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15</v>
      </c>
      <c r="M39" s="43">
        <v>10</v>
      </c>
      <c r="N39" s="43">
        <v>5</v>
      </c>
      <c r="O39" s="43">
        <v>4</v>
      </c>
      <c r="P39" s="43">
        <v>4</v>
      </c>
      <c r="Q39" s="43">
        <v>5</v>
      </c>
      <c r="R39" s="43">
        <v>2</v>
      </c>
      <c r="S39" s="43">
        <f t="shared" si="0"/>
        <v>45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6587DA03-0493-404B-A595-B3D15FC8562E}">
      <formula1>40</formula1>
    </dataValidation>
    <dataValidation type="decimal" operator="lessThanOrEqual" allowBlank="1" showInputMessage="1" showErrorMessage="1" error="max. 15" sqref="M13:N39" xr:uid="{6BEB4033-D5B1-4F59-B1E4-C2E2C59C6E95}">
      <formula1>15</formula1>
    </dataValidation>
    <dataValidation type="decimal" operator="lessThanOrEqual" allowBlank="1" showInputMessage="1" showErrorMessage="1" error="max. 10" sqref="P13:Q39" xr:uid="{C49CDE70-F090-4264-8E6F-29909FAD5640}">
      <formula1>10</formula1>
    </dataValidation>
    <dataValidation type="decimal" operator="lessThanOrEqual" allowBlank="1" showInputMessage="1" showErrorMessage="1" error="max. 5" sqref="O13:O39 R13:R39" xr:uid="{79AB0C29-B140-4107-AB33-EE6B58CCC9E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0067-2ABE-4EF3-B814-21D107B975CC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23</v>
      </c>
      <c r="M13" s="43">
        <v>12</v>
      </c>
      <c r="N13" s="43">
        <v>9</v>
      </c>
      <c r="O13" s="43">
        <v>5</v>
      </c>
      <c r="P13" s="43">
        <v>8</v>
      </c>
      <c r="Q13" s="43">
        <v>8</v>
      </c>
      <c r="R13" s="43">
        <v>4</v>
      </c>
      <c r="S13" s="43">
        <f>SUM(L13:R13)</f>
        <v>69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24</v>
      </c>
      <c r="M14" s="43">
        <v>11</v>
      </c>
      <c r="N14" s="43">
        <v>9</v>
      </c>
      <c r="O14" s="43">
        <v>4</v>
      </c>
      <c r="P14" s="43">
        <v>8</v>
      </c>
      <c r="Q14" s="43">
        <v>5</v>
      </c>
      <c r="R14" s="43">
        <v>5</v>
      </c>
      <c r="S14" s="43">
        <f t="shared" ref="S14:S39" si="0">SUM(L14:R14)</f>
        <v>66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30</v>
      </c>
      <c r="M15" s="43">
        <v>11</v>
      </c>
      <c r="N15" s="43">
        <v>12</v>
      </c>
      <c r="O15" s="43">
        <v>5</v>
      </c>
      <c r="P15" s="43">
        <v>8</v>
      </c>
      <c r="Q15" s="43">
        <v>8</v>
      </c>
      <c r="R15" s="43">
        <v>5</v>
      </c>
      <c r="S15" s="43">
        <f t="shared" si="0"/>
        <v>79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30</v>
      </c>
      <c r="M16" s="43">
        <v>11</v>
      </c>
      <c r="N16" s="43">
        <v>12</v>
      </c>
      <c r="O16" s="43">
        <v>4</v>
      </c>
      <c r="P16" s="43">
        <v>7</v>
      </c>
      <c r="Q16" s="43">
        <v>7</v>
      </c>
      <c r="R16" s="43">
        <v>2</v>
      </c>
      <c r="S16" s="43">
        <f t="shared" si="0"/>
        <v>73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20</v>
      </c>
      <c r="M17" s="43">
        <v>13</v>
      </c>
      <c r="N17" s="43">
        <v>10</v>
      </c>
      <c r="O17" s="43">
        <v>4</v>
      </c>
      <c r="P17" s="43">
        <v>8</v>
      </c>
      <c r="Q17" s="43">
        <v>8</v>
      </c>
      <c r="R17" s="43">
        <v>5</v>
      </c>
      <c r="S17" s="43">
        <f t="shared" si="0"/>
        <v>68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34</v>
      </c>
      <c r="M18" s="43">
        <v>11</v>
      </c>
      <c r="N18" s="43">
        <v>12</v>
      </c>
      <c r="O18" s="43">
        <v>5</v>
      </c>
      <c r="P18" s="43">
        <v>8</v>
      </c>
      <c r="Q18" s="43">
        <v>8</v>
      </c>
      <c r="R18" s="43">
        <v>4</v>
      </c>
      <c r="S18" s="43">
        <f t="shared" si="0"/>
        <v>82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35</v>
      </c>
      <c r="M19" s="43">
        <v>10</v>
      </c>
      <c r="N19" s="43">
        <v>13</v>
      </c>
      <c r="O19" s="43">
        <v>5</v>
      </c>
      <c r="P19" s="43">
        <v>8</v>
      </c>
      <c r="Q19" s="43">
        <v>9</v>
      </c>
      <c r="R19" s="43">
        <v>4</v>
      </c>
      <c r="S19" s="43">
        <f t="shared" si="0"/>
        <v>84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30</v>
      </c>
      <c r="M20" s="43">
        <v>10</v>
      </c>
      <c r="N20" s="43">
        <v>12</v>
      </c>
      <c r="O20" s="43">
        <v>4</v>
      </c>
      <c r="P20" s="43">
        <v>8</v>
      </c>
      <c r="Q20" s="43">
        <v>6</v>
      </c>
      <c r="R20" s="43">
        <v>3</v>
      </c>
      <c r="S20" s="43">
        <f t="shared" si="0"/>
        <v>73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24</v>
      </c>
      <c r="M21" s="43">
        <v>13</v>
      </c>
      <c r="N21" s="43">
        <v>10</v>
      </c>
      <c r="O21" s="43">
        <v>5</v>
      </c>
      <c r="P21" s="43">
        <v>8</v>
      </c>
      <c r="Q21" s="43">
        <v>8</v>
      </c>
      <c r="R21" s="43">
        <v>4</v>
      </c>
      <c r="S21" s="43">
        <f t="shared" si="0"/>
        <v>72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33</v>
      </c>
      <c r="M22" s="43">
        <v>10</v>
      </c>
      <c r="N22" s="43">
        <v>12</v>
      </c>
      <c r="O22" s="43">
        <v>5</v>
      </c>
      <c r="P22" s="43">
        <v>8</v>
      </c>
      <c r="Q22" s="43">
        <v>8</v>
      </c>
      <c r="R22" s="43">
        <v>4</v>
      </c>
      <c r="S22" s="43">
        <f t="shared" si="0"/>
        <v>80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28</v>
      </c>
      <c r="M23" s="43">
        <v>11</v>
      </c>
      <c r="N23" s="43">
        <v>11</v>
      </c>
      <c r="O23" s="43">
        <v>4</v>
      </c>
      <c r="P23" s="43">
        <v>7</v>
      </c>
      <c r="Q23" s="43">
        <v>7</v>
      </c>
      <c r="R23" s="43">
        <v>4</v>
      </c>
      <c r="S23" s="43">
        <f t="shared" si="0"/>
        <v>72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30</v>
      </c>
      <c r="M24" s="43">
        <v>10</v>
      </c>
      <c r="N24" s="43">
        <v>11</v>
      </c>
      <c r="O24" s="43">
        <v>4</v>
      </c>
      <c r="P24" s="43">
        <v>7</v>
      </c>
      <c r="Q24" s="43">
        <v>7</v>
      </c>
      <c r="R24" s="43">
        <v>5</v>
      </c>
      <c r="S24" s="43">
        <f t="shared" si="0"/>
        <v>74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20</v>
      </c>
      <c r="M25" s="43">
        <v>13</v>
      </c>
      <c r="N25" s="43">
        <v>10</v>
      </c>
      <c r="O25" s="43">
        <v>5</v>
      </c>
      <c r="P25" s="43">
        <v>9</v>
      </c>
      <c r="Q25" s="43">
        <v>8</v>
      </c>
      <c r="R25" s="43">
        <v>5</v>
      </c>
      <c r="S25" s="43">
        <f t="shared" si="0"/>
        <v>70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33</v>
      </c>
      <c r="M26" s="43">
        <v>11</v>
      </c>
      <c r="N26" s="43">
        <v>13</v>
      </c>
      <c r="O26" s="43">
        <v>5</v>
      </c>
      <c r="P26" s="43">
        <v>9</v>
      </c>
      <c r="Q26" s="43">
        <v>9</v>
      </c>
      <c r="R26" s="43">
        <v>3</v>
      </c>
      <c r="S26" s="43">
        <f t="shared" si="0"/>
        <v>83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24</v>
      </c>
      <c r="M27" s="43">
        <v>10</v>
      </c>
      <c r="N27" s="43">
        <v>10</v>
      </c>
      <c r="O27" s="43">
        <v>5</v>
      </c>
      <c r="P27" s="43">
        <v>8</v>
      </c>
      <c r="Q27" s="43">
        <v>8</v>
      </c>
      <c r="R27" s="43">
        <v>4</v>
      </c>
      <c r="S27" s="43">
        <f t="shared" si="0"/>
        <v>69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30</v>
      </c>
      <c r="M28" s="43">
        <v>13</v>
      </c>
      <c r="N28" s="43">
        <v>11</v>
      </c>
      <c r="O28" s="43">
        <v>4</v>
      </c>
      <c r="P28" s="43">
        <v>7</v>
      </c>
      <c r="Q28" s="43">
        <v>7</v>
      </c>
      <c r="R28" s="43">
        <v>5</v>
      </c>
      <c r="S28" s="43">
        <f t="shared" si="0"/>
        <v>77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34</v>
      </c>
      <c r="M29" s="43">
        <v>12</v>
      </c>
      <c r="N29" s="43">
        <v>13</v>
      </c>
      <c r="O29" s="43">
        <v>5</v>
      </c>
      <c r="P29" s="43">
        <v>7</v>
      </c>
      <c r="Q29" s="43">
        <v>9</v>
      </c>
      <c r="R29" s="43">
        <v>4</v>
      </c>
      <c r="S29" s="43">
        <f t="shared" si="0"/>
        <v>84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30</v>
      </c>
      <c r="M30" s="43">
        <v>11</v>
      </c>
      <c r="N30" s="43">
        <v>12</v>
      </c>
      <c r="O30" s="43">
        <v>5</v>
      </c>
      <c r="P30" s="43">
        <v>7</v>
      </c>
      <c r="Q30" s="43">
        <v>8</v>
      </c>
      <c r="R30" s="43">
        <v>3</v>
      </c>
      <c r="S30" s="43">
        <f t="shared" si="0"/>
        <v>76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25</v>
      </c>
      <c r="M31" s="43">
        <v>10</v>
      </c>
      <c r="N31" s="43">
        <v>10</v>
      </c>
      <c r="O31" s="43">
        <v>5</v>
      </c>
      <c r="P31" s="43">
        <v>8</v>
      </c>
      <c r="Q31" s="43">
        <v>8</v>
      </c>
      <c r="R31" s="43">
        <v>4</v>
      </c>
      <c r="S31" s="43">
        <f t="shared" si="0"/>
        <v>70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35</v>
      </c>
      <c r="M32" s="43">
        <v>13</v>
      </c>
      <c r="N32" s="43">
        <v>13</v>
      </c>
      <c r="O32" s="43">
        <v>5</v>
      </c>
      <c r="P32" s="43">
        <v>7</v>
      </c>
      <c r="Q32" s="43">
        <v>8</v>
      </c>
      <c r="R32" s="43">
        <v>5</v>
      </c>
      <c r="S32" s="43">
        <f t="shared" si="0"/>
        <v>86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35</v>
      </c>
      <c r="M33" s="43">
        <v>13</v>
      </c>
      <c r="N33" s="43">
        <v>13</v>
      </c>
      <c r="O33" s="43">
        <v>5</v>
      </c>
      <c r="P33" s="43">
        <v>8</v>
      </c>
      <c r="Q33" s="43">
        <v>9</v>
      </c>
      <c r="R33" s="43">
        <v>5</v>
      </c>
      <c r="S33" s="43">
        <f t="shared" si="0"/>
        <v>88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29</v>
      </c>
      <c r="M34" s="43">
        <v>11</v>
      </c>
      <c r="N34" s="43">
        <v>10</v>
      </c>
      <c r="O34" s="43">
        <v>5</v>
      </c>
      <c r="P34" s="43">
        <v>8</v>
      </c>
      <c r="Q34" s="43">
        <v>8</v>
      </c>
      <c r="R34" s="43">
        <v>5</v>
      </c>
      <c r="S34" s="43">
        <f t="shared" si="0"/>
        <v>76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32</v>
      </c>
      <c r="M35" s="43">
        <v>13</v>
      </c>
      <c r="N35" s="43">
        <v>10</v>
      </c>
      <c r="O35" s="43">
        <v>3</v>
      </c>
      <c r="P35" s="43">
        <v>7</v>
      </c>
      <c r="Q35" s="43">
        <v>7</v>
      </c>
      <c r="R35" s="43">
        <v>4</v>
      </c>
      <c r="S35" s="43">
        <f t="shared" si="0"/>
        <v>76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29</v>
      </c>
      <c r="M36" s="43">
        <v>12</v>
      </c>
      <c r="N36" s="43">
        <v>12</v>
      </c>
      <c r="O36" s="43">
        <v>4</v>
      </c>
      <c r="P36" s="43">
        <v>9</v>
      </c>
      <c r="Q36" s="43">
        <v>9</v>
      </c>
      <c r="R36" s="43">
        <v>4</v>
      </c>
      <c r="S36" s="43">
        <f t="shared" si="0"/>
        <v>79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22</v>
      </c>
      <c r="M37" s="43">
        <v>12</v>
      </c>
      <c r="N37" s="43">
        <v>9</v>
      </c>
      <c r="O37" s="43">
        <v>5</v>
      </c>
      <c r="P37" s="43">
        <v>9</v>
      </c>
      <c r="Q37" s="43">
        <v>8</v>
      </c>
      <c r="R37" s="43">
        <v>5</v>
      </c>
      <c r="S37" s="43">
        <f t="shared" si="0"/>
        <v>70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22</v>
      </c>
      <c r="M38" s="43">
        <v>13</v>
      </c>
      <c r="N38" s="43">
        <v>9</v>
      </c>
      <c r="O38" s="43">
        <v>5</v>
      </c>
      <c r="P38" s="43">
        <v>7</v>
      </c>
      <c r="Q38" s="43">
        <v>7</v>
      </c>
      <c r="R38" s="43">
        <v>2</v>
      </c>
      <c r="S38" s="43">
        <f t="shared" si="0"/>
        <v>65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15</v>
      </c>
      <c r="M39" s="43">
        <v>8</v>
      </c>
      <c r="N39" s="43">
        <v>5</v>
      </c>
      <c r="O39" s="43">
        <v>3</v>
      </c>
      <c r="P39" s="43">
        <v>4</v>
      </c>
      <c r="Q39" s="43">
        <v>5</v>
      </c>
      <c r="R39" s="43">
        <v>2</v>
      </c>
      <c r="S39" s="43">
        <f t="shared" si="0"/>
        <v>42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6AC91273-26E2-44B6-ACC0-FBC72F0B0C3A}">
      <formula1>40</formula1>
    </dataValidation>
    <dataValidation type="decimal" operator="lessThanOrEqual" allowBlank="1" showInputMessage="1" showErrorMessage="1" error="max. 15" sqref="M13:N39" xr:uid="{04701D4B-4B7A-4D34-996F-13E5F464B292}">
      <formula1>15</formula1>
    </dataValidation>
    <dataValidation type="decimal" operator="lessThanOrEqual" allowBlank="1" showInputMessage="1" showErrorMessage="1" error="max. 10" sqref="P13:Q39" xr:uid="{E1C88F46-06E9-4879-B29D-66001C2A783A}">
      <formula1>10</formula1>
    </dataValidation>
    <dataValidation type="decimal" operator="lessThanOrEqual" allowBlank="1" showInputMessage="1" showErrorMessage="1" error="max. 5" sqref="O13:O39 R13:R39" xr:uid="{F53FD403-2D66-4D0C-8C99-797C24D96A5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FA02-E648-4031-8EAB-7B299625FCE3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20</v>
      </c>
      <c r="M13" s="43">
        <v>12</v>
      </c>
      <c r="N13" s="43">
        <v>10</v>
      </c>
      <c r="O13" s="43">
        <v>5</v>
      </c>
      <c r="P13" s="43">
        <v>8</v>
      </c>
      <c r="Q13" s="43">
        <v>7</v>
      </c>
      <c r="R13" s="43">
        <v>4</v>
      </c>
      <c r="S13" s="43">
        <f>SUM(L13:R13)</f>
        <v>66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20</v>
      </c>
      <c r="M14" s="43">
        <v>11</v>
      </c>
      <c r="N14" s="43">
        <v>9</v>
      </c>
      <c r="O14" s="43">
        <v>4</v>
      </c>
      <c r="P14" s="43">
        <v>8</v>
      </c>
      <c r="Q14" s="43">
        <v>5</v>
      </c>
      <c r="R14" s="43">
        <v>5</v>
      </c>
      <c r="S14" s="43">
        <f t="shared" ref="S14:S39" si="0">SUM(L14:R14)</f>
        <v>62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30</v>
      </c>
      <c r="M15" s="43">
        <v>11</v>
      </c>
      <c r="N15" s="43">
        <v>12</v>
      </c>
      <c r="O15" s="43">
        <v>5</v>
      </c>
      <c r="P15" s="43">
        <v>7</v>
      </c>
      <c r="Q15" s="43">
        <v>8</v>
      </c>
      <c r="R15" s="43">
        <v>5</v>
      </c>
      <c r="S15" s="43">
        <f t="shared" si="0"/>
        <v>78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29</v>
      </c>
      <c r="M16" s="43">
        <v>11</v>
      </c>
      <c r="N16" s="43">
        <v>12</v>
      </c>
      <c r="O16" s="43">
        <v>4</v>
      </c>
      <c r="P16" s="43">
        <v>7</v>
      </c>
      <c r="Q16" s="43">
        <v>7</v>
      </c>
      <c r="R16" s="43">
        <v>2</v>
      </c>
      <c r="S16" s="43">
        <f t="shared" si="0"/>
        <v>72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15</v>
      </c>
      <c r="M17" s="43">
        <v>13</v>
      </c>
      <c r="N17" s="43">
        <v>9</v>
      </c>
      <c r="O17" s="43">
        <v>4</v>
      </c>
      <c r="P17" s="43">
        <v>8</v>
      </c>
      <c r="Q17" s="43">
        <v>7</v>
      </c>
      <c r="R17" s="43">
        <v>5</v>
      </c>
      <c r="S17" s="43">
        <f t="shared" si="0"/>
        <v>61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35</v>
      </c>
      <c r="M18" s="43">
        <v>11</v>
      </c>
      <c r="N18" s="43">
        <v>14</v>
      </c>
      <c r="O18" s="43">
        <v>4</v>
      </c>
      <c r="P18" s="43">
        <v>7</v>
      </c>
      <c r="Q18" s="43">
        <v>8</v>
      </c>
      <c r="R18" s="43">
        <v>4</v>
      </c>
      <c r="S18" s="43">
        <f t="shared" si="0"/>
        <v>83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34</v>
      </c>
      <c r="M19" s="43">
        <v>10</v>
      </c>
      <c r="N19" s="43">
        <v>13</v>
      </c>
      <c r="O19" s="43">
        <v>5</v>
      </c>
      <c r="P19" s="43">
        <v>7</v>
      </c>
      <c r="Q19" s="43">
        <v>9</v>
      </c>
      <c r="R19" s="43">
        <v>4</v>
      </c>
      <c r="S19" s="43">
        <f t="shared" si="0"/>
        <v>82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33</v>
      </c>
      <c r="M20" s="43">
        <v>10</v>
      </c>
      <c r="N20" s="43">
        <v>12</v>
      </c>
      <c r="O20" s="43">
        <v>4</v>
      </c>
      <c r="P20" s="43">
        <v>7</v>
      </c>
      <c r="Q20" s="43">
        <v>5</v>
      </c>
      <c r="R20" s="43">
        <v>2</v>
      </c>
      <c r="S20" s="43">
        <f t="shared" si="0"/>
        <v>73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19</v>
      </c>
      <c r="M21" s="43">
        <v>13</v>
      </c>
      <c r="N21" s="43">
        <v>9</v>
      </c>
      <c r="O21" s="43">
        <v>4</v>
      </c>
      <c r="P21" s="43">
        <v>8</v>
      </c>
      <c r="Q21" s="43">
        <v>7</v>
      </c>
      <c r="R21" s="43">
        <v>3</v>
      </c>
      <c r="S21" s="43">
        <f t="shared" si="0"/>
        <v>63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35</v>
      </c>
      <c r="M22" s="43">
        <v>10</v>
      </c>
      <c r="N22" s="43">
        <v>14</v>
      </c>
      <c r="O22" s="43">
        <v>5</v>
      </c>
      <c r="P22" s="43">
        <v>7</v>
      </c>
      <c r="Q22" s="43">
        <v>9</v>
      </c>
      <c r="R22" s="43">
        <v>4</v>
      </c>
      <c r="S22" s="43">
        <f t="shared" si="0"/>
        <v>84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25</v>
      </c>
      <c r="M23" s="43">
        <v>11</v>
      </c>
      <c r="N23" s="43">
        <v>10</v>
      </c>
      <c r="O23" s="43">
        <v>4</v>
      </c>
      <c r="P23" s="43">
        <v>7</v>
      </c>
      <c r="Q23" s="43">
        <v>6</v>
      </c>
      <c r="R23" s="43">
        <v>4</v>
      </c>
      <c r="S23" s="43">
        <f t="shared" si="0"/>
        <v>67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29</v>
      </c>
      <c r="M24" s="43">
        <v>10</v>
      </c>
      <c r="N24" s="43">
        <v>13</v>
      </c>
      <c r="O24" s="43">
        <v>4</v>
      </c>
      <c r="P24" s="43">
        <v>7</v>
      </c>
      <c r="Q24" s="43">
        <v>7</v>
      </c>
      <c r="R24" s="43">
        <v>4</v>
      </c>
      <c r="S24" s="43">
        <f t="shared" si="0"/>
        <v>74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20</v>
      </c>
      <c r="M25" s="43">
        <v>12</v>
      </c>
      <c r="N25" s="43">
        <v>7</v>
      </c>
      <c r="O25" s="43">
        <v>5</v>
      </c>
      <c r="P25" s="43">
        <v>9</v>
      </c>
      <c r="Q25" s="43">
        <v>8</v>
      </c>
      <c r="R25" s="43">
        <v>5</v>
      </c>
      <c r="S25" s="43">
        <f t="shared" si="0"/>
        <v>66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33</v>
      </c>
      <c r="M26" s="43">
        <v>11</v>
      </c>
      <c r="N26" s="43">
        <v>12</v>
      </c>
      <c r="O26" s="43">
        <v>5</v>
      </c>
      <c r="P26" s="43">
        <v>8</v>
      </c>
      <c r="Q26" s="43">
        <v>9</v>
      </c>
      <c r="R26" s="43">
        <v>2</v>
      </c>
      <c r="S26" s="43">
        <f t="shared" si="0"/>
        <v>80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22</v>
      </c>
      <c r="M27" s="43">
        <v>10</v>
      </c>
      <c r="N27" s="43">
        <v>10</v>
      </c>
      <c r="O27" s="43">
        <v>5</v>
      </c>
      <c r="P27" s="43">
        <v>8</v>
      </c>
      <c r="Q27" s="43">
        <v>8</v>
      </c>
      <c r="R27" s="43">
        <v>4</v>
      </c>
      <c r="S27" s="43">
        <f t="shared" si="0"/>
        <v>67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36</v>
      </c>
      <c r="M28" s="43">
        <v>13</v>
      </c>
      <c r="N28" s="43">
        <v>13</v>
      </c>
      <c r="O28" s="43">
        <v>3</v>
      </c>
      <c r="P28" s="43">
        <v>5</v>
      </c>
      <c r="Q28" s="43">
        <v>5</v>
      </c>
      <c r="R28" s="43">
        <v>5</v>
      </c>
      <c r="S28" s="43">
        <f t="shared" si="0"/>
        <v>80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36</v>
      </c>
      <c r="M29" s="43">
        <v>12</v>
      </c>
      <c r="N29" s="43">
        <v>14</v>
      </c>
      <c r="O29" s="43">
        <v>5</v>
      </c>
      <c r="P29" s="43">
        <v>7</v>
      </c>
      <c r="Q29" s="43">
        <v>9</v>
      </c>
      <c r="R29" s="43">
        <v>4</v>
      </c>
      <c r="S29" s="43">
        <f t="shared" si="0"/>
        <v>87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33</v>
      </c>
      <c r="M30" s="43">
        <v>12</v>
      </c>
      <c r="N30" s="43">
        <v>12</v>
      </c>
      <c r="O30" s="43">
        <v>5</v>
      </c>
      <c r="P30" s="43">
        <v>7</v>
      </c>
      <c r="Q30" s="43">
        <v>7</v>
      </c>
      <c r="R30" s="43">
        <v>3</v>
      </c>
      <c r="S30" s="43">
        <f t="shared" si="0"/>
        <v>79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25</v>
      </c>
      <c r="M31" s="43">
        <v>10</v>
      </c>
      <c r="N31" s="43">
        <v>10</v>
      </c>
      <c r="O31" s="43">
        <v>4</v>
      </c>
      <c r="P31" s="43">
        <v>7</v>
      </c>
      <c r="Q31" s="43">
        <v>7</v>
      </c>
      <c r="R31" s="43">
        <v>4</v>
      </c>
      <c r="S31" s="43">
        <f t="shared" si="0"/>
        <v>67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38</v>
      </c>
      <c r="M32" s="43">
        <v>13</v>
      </c>
      <c r="N32" s="43">
        <v>15</v>
      </c>
      <c r="O32" s="43">
        <v>5</v>
      </c>
      <c r="P32" s="43">
        <v>7</v>
      </c>
      <c r="Q32" s="43">
        <v>7</v>
      </c>
      <c r="R32" s="43">
        <v>5</v>
      </c>
      <c r="S32" s="43">
        <f t="shared" si="0"/>
        <v>90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35</v>
      </c>
      <c r="M33" s="43">
        <v>13</v>
      </c>
      <c r="N33" s="43">
        <v>14</v>
      </c>
      <c r="O33" s="43">
        <v>5</v>
      </c>
      <c r="P33" s="43">
        <v>7</v>
      </c>
      <c r="Q33" s="43">
        <v>8</v>
      </c>
      <c r="R33" s="43">
        <v>5</v>
      </c>
      <c r="S33" s="43">
        <f t="shared" si="0"/>
        <v>87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32</v>
      </c>
      <c r="M34" s="43">
        <v>11</v>
      </c>
      <c r="N34" s="43">
        <v>12</v>
      </c>
      <c r="O34" s="43">
        <v>5</v>
      </c>
      <c r="P34" s="43">
        <v>7</v>
      </c>
      <c r="Q34" s="43">
        <v>7</v>
      </c>
      <c r="R34" s="43">
        <v>5</v>
      </c>
      <c r="S34" s="43">
        <f t="shared" si="0"/>
        <v>79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34</v>
      </c>
      <c r="M35" s="43">
        <v>13</v>
      </c>
      <c r="N35" s="43">
        <v>11</v>
      </c>
      <c r="O35" s="43">
        <v>3</v>
      </c>
      <c r="P35" s="43">
        <v>6</v>
      </c>
      <c r="Q35" s="43">
        <v>6</v>
      </c>
      <c r="R35" s="43">
        <v>4</v>
      </c>
      <c r="S35" s="43">
        <f t="shared" si="0"/>
        <v>77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33</v>
      </c>
      <c r="M36" s="43">
        <v>12</v>
      </c>
      <c r="N36" s="43">
        <v>13</v>
      </c>
      <c r="O36" s="43">
        <v>4</v>
      </c>
      <c r="P36" s="43">
        <v>7</v>
      </c>
      <c r="Q36" s="43">
        <v>7</v>
      </c>
      <c r="R36" s="43">
        <v>4</v>
      </c>
      <c r="S36" s="43">
        <f t="shared" si="0"/>
        <v>80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20</v>
      </c>
      <c r="M37" s="43">
        <v>11</v>
      </c>
      <c r="N37" s="43">
        <v>9</v>
      </c>
      <c r="O37" s="43">
        <v>5</v>
      </c>
      <c r="P37" s="43">
        <v>8</v>
      </c>
      <c r="Q37" s="43">
        <v>9</v>
      </c>
      <c r="R37" s="43">
        <v>5</v>
      </c>
      <c r="S37" s="43">
        <f t="shared" si="0"/>
        <v>67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19</v>
      </c>
      <c r="M38" s="43">
        <v>12</v>
      </c>
      <c r="N38" s="43">
        <v>9</v>
      </c>
      <c r="O38" s="43">
        <v>5</v>
      </c>
      <c r="P38" s="43">
        <v>7</v>
      </c>
      <c r="Q38" s="43">
        <v>8</v>
      </c>
      <c r="R38" s="43">
        <v>2</v>
      </c>
      <c r="S38" s="43">
        <f t="shared" si="0"/>
        <v>62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15</v>
      </c>
      <c r="M39" s="43">
        <v>9</v>
      </c>
      <c r="N39" s="43">
        <v>7</v>
      </c>
      <c r="O39" s="43">
        <v>3</v>
      </c>
      <c r="P39" s="43">
        <v>3</v>
      </c>
      <c r="Q39" s="43">
        <v>4</v>
      </c>
      <c r="R39" s="43">
        <v>2</v>
      </c>
      <c r="S39" s="43">
        <f t="shared" si="0"/>
        <v>43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2B0A8C44-093B-4308-BAEA-292AC79CE2B5}">
      <formula1>40</formula1>
    </dataValidation>
    <dataValidation type="decimal" operator="lessThanOrEqual" allowBlank="1" showInputMessage="1" showErrorMessage="1" error="max. 15" sqref="M13:N39" xr:uid="{E2B519CE-19BA-4785-A4A5-C88F5DDE160A}">
      <formula1>15</formula1>
    </dataValidation>
    <dataValidation type="decimal" operator="lessThanOrEqual" allowBlank="1" showInputMessage="1" showErrorMessage="1" error="max. 10" sqref="P13:Q39" xr:uid="{83FC4F1F-1468-44EF-AFAB-F6FAC19F8CFE}">
      <formula1>10</formula1>
    </dataValidation>
    <dataValidation type="decimal" operator="lessThanOrEqual" allowBlank="1" showInputMessage="1" showErrorMessage="1" error="max. 5" sqref="O13:O39 R13:R39" xr:uid="{F642786D-067F-4235-8B4B-975B37DE159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D51B-43E1-44CC-AB2D-8918D0533FC6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/>
      <c r="M13" s="43"/>
      <c r="N13" s="43"/>
      <c r="O13" s="43"/>
      <c r="P13" s="43"/>
      <c r="Q13" s="43"/>
      <c r="R13" s="43"/>
      <c r="S13" s="43">
        <f>SUM(L13:R13)</f>
        <v>0</v>
      </c>
      <c r="T13" s="38" t="s">
        <v>159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/>
      <c r="M14" s="43"/>
      <c r="N14" s="43"/>
      <c r="O14" s="43"/>
      <c r="P14" s="43"/>
      <c r="Q14" s="43"/>
      <c r="R14" s="43"/>
      <c r="S14" s="43">
        <f t="shared" ref="S14:S39" si="0">SUM(L14:R14)</f>
        <v>0</v>
      </c>
      <c r="T14" s="38" t="s">
        <v>159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/>
      <c r="M15" s="43"/>
      <c r="N15" s="43"/>
      <c r="O15" s="43"/>
      <c r="P15" s="43"/>
      <c r="Q15" s="43"/>
      <c r="R15" s="43"/>
      <c r="S15" s="43">
        <f t="shared" si="0"/>
        <v>0</v>
      </c>
      <c r="T15" s="38" t="s">
        <v>159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/>
      <c r="M16" s="43"/>
      <c r="N16" s="43"/>
      <c r="O16" s="43"/>
      <c r="P16" s="43"/>
      <c r="Q16" s="43"/>
      <c r="R16" s="43"/>
      <c r="S16" s="43">
        <f t="shared" si="0"/>
        <v>0</v>
      </c>
      <c r="T16" s="38" t="s">
        <v>159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/>
      <c r="M17" s="43"/>
      <c r="N17" s="43"/>
      <c r="O17" s="43"/>
      <c r="P17" s="43"/>
      <c r="Q17" s="43"/>
      <c r="R17" s="43"/>
      <c r="S17" s="43">
        <f t="shared" si="0"/>
        <v>0</v>
      </c>
      <c r="T17" s="38" t="s">
        <v>159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/>
      <c r="M18" s="43"/>
      <c r="N18" s="43"/>
      <c r="O18" s="43"/>
      <c r="P18" s="43"/>
      <c r="Q18" s="43"/>
      <c r="R18" s="43"/>
      <c r="S18" s="43">
        <f t="shared" si="0"/>
        <v>0</v>
      </c>
      <c r="T18" s="38" t="s">
        <v>159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/>
      <c r="M19" s="43"/>
      <c r="N19" s="43"/>
      <c r="O19" s="43"/>
      <c r="P19" s="43"/>
      <c r="Q19" s="43"/>
      <c r="R19" s="43"/>
      <c r="S19" s="43">
        <f t="shared" si="0"/>
        <v>0</v>
      </c>
      <c r="T19" s="38" t="s">
        <v>159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/>
      <c r="M20" s="43"/>
      <c r="N20" s="43"/>
      <c r="O20" s="43"/>
      <c r="P20" s="43"/>
      <c r="Q20" s="43"/>
      <c r="R20" s="43"/>
      <c r="S20" s="43">
        <f t="shared" si="0"/>
        <v>0</v>
      </c>
      <c r="T20" s="38" t="s">
        <v>159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/>
      <c r="M21" s="43"/>
      <c r="N21" s="43"/>
      <c r="O21" s="43"/>
      <c r="P21" s="43"/>
      <c r="Q21" s="43"/>
      <c r="R21" s="43"/>
      <c r="S21" s="43">
        <f t="shared" si="0"/>
        <v>0</v>
      </c>
      <c r="T21" s="38" t="s">
        <v>159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/>
      <c r="M22" s="43"/>
      <c r="N22" s="43"/>
      <c r="O22" s="43"/>
      <c r="P22" s="43"/>
      <c r="Q22" s="43"/>
      <c r="R22" s="43"/>
      <c r="S22" s="43">
        <f t="shared" si="0"/>
        <v>0</v>
      </c>
      <c r="T22" s="38" t="s">
        <v>159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/>
      <c r="M23" s="43"/>
      <c r="N23" s="43"/>
      <c r="O23" s="43"/>
      <c r="P23" s="43"/>
      <c r="Q23" s="43"/>
      <c r="R23" s="43"/>
      <c r="S23" s="43">
        <f t="shared" si="0"/>
        <v>0</v>
      </c>
      <c r="T23" s="38" t="s">
        <v>159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/>
      <c r="M24" s="43"/>
      <c r="N24" s="43"/>
      <c r="O24" s="43"/>
      <c r="P24" s="43"/>
      <c r="Q24" s="43"/>
      <c r="R24" s="43"/>
      <c r="S24" s="43">
        <f t="shared" si="0"/>
        <v>0</v>
      </c>
      <c r="T24" s="38" t="s">
        <v>159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/>
      <c r="M25" s="43"/>
      <c r="N25" s="43"/>
      <c r="O25" s="43"/>
      <c r="P25" s="43"/>
      <c r="Q25" s="43"/>
      <c r="R25" s="43"/>
      <c r="S25" s="43">
        <f t="shared" si="0"/>
        <v>0</v>
      </c>
      <c r="T25" s="38" t="s">
        <v>159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/>
      <c r="M26" s="43"/>
      <c r="N26" s="43"/>
      <c r="O26" s="43"/>
      <c r="P26" s="43"/>
      <c r="Q26" s="43"/>
      <c r="R26" s="43"/>
      <c r="S26" s="43">
        <f t="shared" si="0"/>
        <v>0</v>
      </c>
      <c r="T26" s="38" t="s">
        <v>159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/>
      <c r="M27" s="43"/>
      <c r="N27" s="43"/>
      <c r="O27" s="43"/>
      <c r="P27" s="43"/>
      <c r="Q27" s="43"/>
      <c r="R27" s="43"/>
      <c r="S27" s="43">
        <f t="shared" si="0"/>
        <v>0</v>
      </c>
      <c r="T27" s="38" t="s">
        <v>159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/>
      <c r="M28" s="43"/>
      <c r="N28" s="43"/>
      <c r="O28" s="43"/>
      <c r="P28" s="43"/>
      <c r="Q28" s="43"/>
      <c r="R28" s="43"/>
      <c r="S28" s="43">
        <f t="shared" si="0"/>
        <v>0</v>
      </c>
      <c r="T28" s="38" t="s">
        <v>159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/>
      <c r="M29" s="43"/>
      <c r="N29" s="43"/>
      <c r="O29" s="43"/>
      <c r="P29" s="43"/>
      <c r="Q29" s="43"/>
      <c r="R29" s="43"/>
      <c r="S29" s="43">
        <f t="shared" si="0"/>
        <v>0</v>
      </c>
      <c r="T29" s="38" t="s">
        <v>159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/>
      <c r="M30" s="43"/>
      <c r="N30" s="43"/>
      <c r="O30" s="43"/>
      <c r="P30" s="43"/>
      <c r="Q30" s="43"/>
      <c r="R30" s="43"/>
      <c r="S30" s="43">
        <f t="shared" si="0"/>
        <v>0</v>
      </c>
      <c r="T30" s="38" t="s">
        <v>159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/>
      <c r="M31" s="43"/>
      <c r="N31" s="43"/>
      <c r="O31" s="43"/>
      <c r="P31" s="43"/>
      <c r="Q31" s="43"/>
      <c r="R31" s="43"/>
      <c r="S31" s="43">
        <f t="shared" si="0"/>
        <v>0</v>
      </c>
      <c r="T31" s="38" t="s">
        <v>159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/>
      <c r="M32" s="43"/>
      <c r="N32" s="43"/>
      <c r="O32" s="43"/>
      <c r="P32" s="43"/>
      <c r="Q32" s="43"/>
      <c r="R32" s="43"/>
      <c r="S32" s="43">
        <f t="shared" si="0"/>
        <v>0</v>
      </c>
      <c r="T32" s="38" t="s">
        <v>159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/>
      <c r="M33" s="43"/>
      <c r="N33" s="43"/>
      <c r="O33" s="43"/>
      <c r="P33" s="43"/>
      <c r="Q33" s="43"/>
      <c r="R33" s="43"/>
      <c r="S33" s="43">
        <f t="shared" si="0"/>
        <v>0</v>
      </c>
      <c r="T33" s="38" t="s">
        <v>159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/>
      <c r="M34" s="43"/>
      <c r="N34" s="43"/>
      <c r="O34" s="43"/>
      <c r="P34" s="43"/>
      <c r="Q34" s="43"/>
      <c r="R34" s="43"/>
      <c r="S34" s="43">
        <f t="shared" si="0"/>
        <v>0</v>
      </c>
      <c r="T34" s="38" t="s">
        <v>159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/>
      <c r="M35" s="43"/>
      <c r="N35" s="43"/>
      <c r="O35" s="43"/>
      <c r="P35" s="43"/>
      <c r="Q35" s="43"/>
      <c r="R35" s="43"/>
      <c r="S35" s="43">
        <f t="shared" si="0"/>
        <v>0</v>
      </c>
      <c r="T35" s="38" t="s">
        <v>159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/>
      <c r="M36" s="43"/>
      <c r="N36" s="43"/>
      <c r="O36" s="43"/>
      <c r="P36" s="43"/>
      <c r="Q36" s="43"/>
      <c r="R36" s="43"/>
      <c r="S36" s="43">
        <f t="shared" si="0"/>
        <v>0</v>
      </c>
      <c r="T36" s="38" t="s">
        <v>159</v>
      </c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/>
      <c r="M37" s="43"/>
      <c r="N37" s="43"/>
      <c r="O37" s="43"/>
      <c r="P37" s="43"/>
      <c r="Q37" s="43"/>
      <c r="R37" s="43"/>
      <c r="S37" s="43">
        <f t="shared" si="0"/>
        <v>0</v>
      </c>
      <c r="T37" s="38" t="s">
        <v>159</v>
      </c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/>
      <c r="M38" s="43"/>
      <c r="N38" s="43"/>
      <c r="O38" s="43"/>
      <c r="P38" s="43"/>
      <c r="Q38" s="43"/>
      <c r="R38" s="43"/>
      <c r="S38" s="43">
        <f t="shared" si="0"/>
        <v>0</v>
      </c>
      <c r="T38" s="38" t="s">
        <v>159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/>
      <c r="M39" s="43"/>
      <c r="N39" s="43"/>
      <c r="O39" s="43"/>
      <c r="P39" s="43"/>
      <c r="Q39" s="43"/>
      <c r="R39" s="43"/>
      <c r="S39" s="43">
        <f t="shared" si="0"/>
        <v>0</v>
      </c>
      <c r="T39" s="38" t="s">
        <v>159</v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62851BAE-08A4-4FF7-9A30-B5CFA8791C89}">
      <formula1>40</formula1>
    </dataValidation>
    <dataValidation type="decimal" operator="lessThanOrEqual" allowBlank="1" showInputMessage="1" showErrorMessage="1" error="max. 15" sqref="M13:N39" xr:uid="{0079CC9D-7F01-468B-93EA-C3B258420ABA}">
      <formula1>15</formula1>
    </dataValidation>
    <dataValidation type="decimal" operator="lessThanOrEqual" allowBlank="1" showInputMessage="1" showErrorMessage="1" error="max. 10" sqref="P13:Q39" xr:uid="{63FE4AC3-74C0-4C47-AD2D-032E0783D4F5}">
      <formula1>10</formula1>
    </dataValidation>
    <dataValidation type="decimal" operator="lessThanOrEqual" allowBlank="1" showInputMessage="1" showErrorMessage="1" error="max. 5" sqref="O13:O39 R13:R39" xr:uid="{A8A46BE4-B888-43CE-ABDB-DF2998E6E31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3A57-B0CF-4EDE-8D39-53CEC6ECCAA6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24</v>
      </c>
      <c r="M13" s="43">
        <v>12</v>
      </c>
      <c r="N13" s="43">
        <v>8</v>
      </c>
      <c r="O13" s="43">
        <v>5</v>
      </c>
      <c r="P13" s="43">
        <v>8</v>
      </c>
      <c r="Q13" s="43">
        <v>7</v>
      </c>
      <c r="R13" s="43">
        <v>4</v>
      </c>
      <c r="S13" s="43">
        <f>SUM(L13:R13)</f>
        <v>68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20</v>
      </c>
      <c r="M14" s="43">
        <v>11</v>
      </c>
      <c r="N14" s="43">
        <v>9</v>
      </c>
      <c r="O14" s="43">
        <v>5</v>
      </c>
      <c r="P14" s="43">
        <v>8</v>
      </c>
      <c r="Q14" s="43">
        <v>5</v>
      </c>
      <c r="R14" s="43">
        <v>5</v>
      </c>
      <c r="S14" s="43">
        <f t="shared" ref="S14:S39" si="0">SUM(L14:R14)</f>
        <v>63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31</v>
      </c>
      <c r="M15" s="43">
        <v>11</v>
      </c>
      <c r="N15" s="43">
        <v>11</v>
      </c>
      <c r="O15" s="43">
        <v>5</v>
      </c>
      <c r="P15" s="43">
        <v>7</v>
      </c>
      <c r="Q15" s="43">
        <v>8</v>
      </c>
      <c r="R15" s="43">
        <v>5</v>
      </c>
      <c r="S15" s="43">
        <f t="shared" si="0"/>
        <v>78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30</v>
      </c>
      <c r="M16" s="43">
        <v>11</v>
      </c>
      <c r="N16" s="43">
        <v>12</v>
      </c>
      <c r="O16" s="43">
        <v>5</v>
      </c>
      <c r="P16" s="43">
        <v>7</v>
      </c>
      <c r="Q16" s="43">
        <v>7</v>
      </c>
      <c r="R16" s="43">
        <v>2</v>
      </c>
      <c r="S16" s="43">
        <f t="shared" si="0"/>
        <v>74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22</v>
      </c>
      <c r="M17" s="43">
        <v>13</v>
      </c>
      <c r="N17" s="43">
        <v>8</v>
      </c>
      <c r="O17" s="43">
        <v>4</v>
      </c>
      <c r="P17" s="43">
        <v>8</v>
      </c>
      <c r="Q17" s="43">
        <v>7</v>
      </c>
      <c r="R17" s="43">
        <v>5</v>
      </c>
      <c r="S17" s="43">
        <f t="shared" si="0"/>
        <v>67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36</v>
      </c>
      <c r="M18" s="43">
        <v>11</v>
      </c>
      <c r="N18" s="43">
        <v>12</v>
      </c>
      <c r="O18" s="43">
        <v>5</v>
      </c>
      <c r="P18" s="43">
        <v>7</v>
      </c>
      <c r="Q18" s="43">
        <v>8</v>
      </c>
      <c r="R18" s="43">
        <v>4</v>
      </c>
      <c r="S18" s="43">
        <f t="shared" si="0"/>
        <v>83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35</v>
      </c>
      <c r="M19" s="43">
        <v>10</v>
      </c>
      <c r="N19" s="43">
        <v>13</v>
      </c>
      <c r="O19" s="43">
        <v>5</v>
      </c>
      <c r="P19" s="43">
        <v>7</v>
      </c>
      <c r="Q19" s="43">
        <v>9</v>
      </c>
      <c r="R19" s="43">
        <v>4</v>
      </c>
      <c r="S19" s="43">
        <f t="shared" si="0"/>
        <v>83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32</v>
      </c>
      <c r="M20" s="43">
        <v>10</v>
      </c>
      <c r="N20" s="43">
        <v>9</v>
      </c>
      <c r="O20" s="43">
        <v>4</v>
      </c>
      <c r="P20" s="43">
        <v>8</v>
      </c>
      <c r="Q20" s="43">
        <v>6</v>
      </c>
      <c r="R20" s="43">
        <v>3</v>
      </c>
      <c r="S20" s="43">
        <f t="shared" si="0"/>
        <v>72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22</v>
      </c>
      <c r="M21" s="43">
        <v>13</v>
      </c>
      <c r="N21" s="43">
        <v>7</v>
      </c>
      <c r="O21" s="43">
        <v>5</v>
      </c>
      <c r="P21" s="43">
        <v>8</v>
      </c>
      <c r="Q21" s="43">
        <v>7</v>
      </c>
      <c r="R21" s="43">
        <v>3</v>
      </c>
      <c r="S21" s="43">
        <f t="shared" si="0"/>
        <v>65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32</v>
      </c>
      <c r="M22" s="43">
        <v>10</v>
      </c>
      <c r="N22" s="43">
        <v>11</v>
      </c>
      <c r="O22" s="43">
        <v>5</v>
      </c>
      <c r="P22" s="43">
        <v>7</v>
      </c>
      <c r="Q22" s="43">
        <v>8</v>
      </c>
      <c r="R22" s="43">
        <v>4</v>
      </c>
      <c r="S22" s="43">
        <f t="shared" si="0"/>
        <v>77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24</v>
      </c>
      <c r="M23" s="43">
        <v>11</v>
      </c>
      <c r="N23" s="43">
        <v>10</v>
      </c>
      <c r="O23" s="43">
        <v>5</v>
      </c>
      <c r="P23" s="43">
        <v>7</v>
      </c>
      <c r="Q23" s="43">
        <v>6</v>
      </c>
      <c r="R23" s="43">
        <v>4</v>
      </c>
      <c r="S23" s="43">
        <f t="shared" si="0"/>
        <v>67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29</v>
      </c>
      <c r="M24" s="43">
        <v>10</v>
      </c>
      <c r="N24" s="43">
        <v>11</v>
      </c>
      <c r="O24" s="43">
        <v>4</v>
      </c>
      <c r="P24" s="43">
        <v>7</v>
      </c>
      <c r="Q24" s="43">
        <v>6</v>
      </c>
      <c r="R24" s="43">
        <v>5</v>
      </c>
      <c r="S24" s="43">
        <f t="shared" si="0"/>
        <v>72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19</v>
      </c>
      <c r="M25" s="43">
        <v>12</v>
      </c>
      <c r="N25" s="43">
        <v>6</v>
      </c>
      <c r="O25" s="43">
        <v>5</v>
      </c>
      <c r="P25" s="43">
        <v>8</v>
      </c>
      <c r="Q25" s="43">
        <v>8</v>
      </c>
      <c r="R25" s="43">
        <v>5</v>
      </c>
      <c r="S25" s="43">
        <f t="shared" si="0"/>
        <v>63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33</v>
      </c>
      <c r="M26" s="43">
        <v>11</v>
      </c>
      <c r="N26" s="43">
        <v>11</v>
      </c>
      <c r="O26" s="43">
        <v>5</v>
      </c>
      <c r="P26" s="43">
        <v>9</v>
      </c>
      <c r="Q26" s="43">
        <v>9</v>
      </c>
      <c r="R26" s="43">
        <v>3</v>
      </c>
      <c r="S26" s="43">
        <f t="shared" si="0"/>
        <v>81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22</v>
      </c>
      <c r="M27" s="43">
        <v>10</v>
      </c>
      <c r="N27" s="43">
        <v>8</v>
      </c>
      <c r="O27" s="43">
        <v>5</v>
      </c>
      <c r="P27" s="43">
        <v>8</v>
      </c>
      <c r="Q27" s="43">
        <v>8</v>
      </c>
      <c r="R27" s="43">
        <v>4</v>
      </c>
      <c r="S27" s="43">
        <f t="shared" si="0"/>
        <v>65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30</v>
      </c>
      <c r="M28" s="43">
        <v>13</v>
      </c>
      <c r="N28" s="43">
        <v>12</v>
      </c>
      <c r="O28" s="43">
        <v>4</v>
      </c>
      <c r="P28" s="43">
        <v>7</v>
      </c>
      <c r="Q28" s="43">
        <v>7</v>
      </c>
      <c r="R28" s="43">
        <v>5</v>
      </c>
      <c r="S28" s="43">
        <f t="shared" si="0"/>
        <v>78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32</v>
      </c>
      <c r="M29" s="43">
        <v>12</v>
      </c>
      <c r="N29" s="43">
        <v>13</v>
      </c>
      <c r="O29" s="43">
        <v>5</v>
      </c>
      <c r="P29" s="43">
        <v>7</v>
      </c>
      <c r="Q29" s="43">
        <v>8</v>
      </c>
      <c r="R29" s="43">
        <v>4</v>
      </c>
      <c r="S29" s="43">
        <f t="shared" si="0"/>
        <v>81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27</v>
      </c>
      <c r="M30" s="43">
        <v>11</v>
      </c>
      <c r="N30" s="43">
        <v>9</v>
      </c>
      <c r="O30" s="43">
        <v>5</v>
      </c>
      <c r="P30" s="43">
        <v>7</v>
      </c>
      <c r="Q30" s="43">
        <v>8</v>
      </c>
      <c r="R30" s="43">
        <v>3</v>
      </c>
      <c r="S30" s="43">
        <f t="shared" si="0"/>
        <v>70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25</v>
      </c>
      <c r="M31" s="43">
        <v>10</v>
      </c>
      <c r="N31" s="43">
        <v>9</v>
      </c>
      <c r="O31" s="43">
        <v>5</v>
      </c>
      <c r="P31" s="43">
        <v>7</v>
      </c>
      <c r="Q31" s="43">
        <v>7</v>
      </c>
      <c r="R31" s="43">
        <v>4</v>
      </c>
      <c r="S31" s="43">
        <f t="shared" si="0"/>
        <v>67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35</v>
      </c>
      <c r="M32" s="43">
        <v>13</v>
      </c>
      <c r="N32" s="43">
        <v>13</v>
      </c>
      <c r="O32" s="43">
        <v>5</v>
      </c>
      <c r="P32" s="43">
        <v>7</v>
      </c>
      <c r="Q32" s="43">
        <v>7</v>
      </c>
      <c r="R32" s="43">
        <v>5</v>
      </c>
      <c r="S32" s="43">
        <f t="shared" si="0"/>
        <v>85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34</v>
      </c>
      <c r="M33" s="43">
        <v>13</v>
      </c>
      <c r="N33" s="43">
        <v>12</v>
      </c>
      <c r="O33" s="43">
        <v>5</v>
      </c>
      <c r="P33" s="43">
        <v>7</v>
      </c>
      <c r="Q33" s="43">
        <v>8</v>
      </c>
      <c r="R33" s="43">
        <v>5</v>
      </c>
      <c r="S33" s="43">
        <f t="shared" si="0"/>
        <v>84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28</v>
      </c>
      <c r="M34" s="43">
        <v>11</v>
      </c>
      <c r="N34" s="43">
        <v>9</v>
      </c>
      <c r="O34" s="43">
        <v>5</v>
      </c>
      <c r="P34" s="43">
        <v>7</v>
      </c>
      <c r="Q34" s="43">
        <v>7</v>
      </c>
      <c r="R34" s="43">
        <v>5</v>
      </c>
      <c r="S34" s="43">
        <f t="shared" si="0"/>
        <v>72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32</v>
      </c>
      <c r="M35" s="43">
        <v>13</v>
      </c>
      <c r="N35" s="43">
        <v>9</v>
      </c>
      <c r="O35" s="43">
        <v>3</v>
      </c>
      <c r="P35" s="43">
        <v>6</v>
      </c>
      <c r="Q35" s="43">
        <v>6</v>
      </c>
      <c r="R35" s="43">
        <v>4</v>
      </c>
      <c r="S35" s="43">
        <f t="shared" si="0"/>
        <v>73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30</v>
      </c>
      <c r="M36" s="43">
        <v>12</v>
      </c>
      <c r="N36" s="43">
        <v>10</v>
      </c>
      <c r="O36" s="43">
        <v>5</v>
      </c>
      <c r="P36" s="43">
        <v>8</v>
      </c>
      <c r="Q36" s="43">
        <v>8</v>
      </c>
      <c r="R36" s="43">
        <v>4</v>
      </c>
      <c r="S36" s="43">
        <f t="shared" si="0"/>
        <v>77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22</v>
      </c>
      <c r="M37" s="43">
        <v>12</v>
      </c>
      <c r="N37" s="43">
        <v>9</v>
      </c>
      <c r="O37" s="43">
        <v>5</v>
      </c>
      <c r="P37" s="43">
        <v>8</v>
      </c>
      <c r="Q37" s="43">
        <v>8</v>
      </c>
      <c r="R37" s="43">
        <v>5</v>
      </c>
      <c r="S37" s="43">
        <f t="shared" si="0"/>
        <v>69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18</v>
      </c>
      <c r="M38" s="43">
        <v>12</v>
      </c>
      <c r="N38" s="43">
        <v>8</v>
      </c>
      <c r="O38" s="43">
        <v>5</v>
      </c>
      <c r="P38" s="43">
        <v>7</v>
      </c>
      <c r="Q38" s="43">
        <v>8</v>
      </c>
      <c r="R38" s="43">
        <v>2</v>
      </c>
      <c r="S38" s="43">
        <f t="shared" si="0"/>
        <v>60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15</v>
      </c>
      <c r="M39" s="43">
        <v>10</v>
      </c>
      <c r="N39" s="43">
        <v>6</v>
      </c>
      <c r="O39" s="43">
        <v>4</v>
      </c>
      <c r="P39" s="43">
        <v>3</v>
      </c>
      <c r="Q39" s="43">
        <v>5</v>
      </c>
      <c r="R39" s="43">
        <v>2</v>
      </c>
      <c r="S39" s="43">
        <f t="shared" si="0"/>
        <v>45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B0EFACFC-7C0A-4365-A39A-4BB7592D5CB6}">
      <formula1>40</formula1>
    </dataValidation>
    <dataValidation type="decimal" operator="lessThanOrEqual" allowBlank="1" showInputMessage="1" showErrorMessage="1" error="max. 15" sqref="M13:N39" xr:uid="{D9200F71-247D-4416-9885-E7850B52C6BB}">
      <formula1>15</formula1>
    </dataValidation>
    <dataValidation type="decimal" operator="lessThanOrEqual" allowBlank="1" showInputMessage="1" showErrorMessage="1" error="max. 10" sqref="P13:Q39" xr:uid="{24A50041-AD10-4606-995F-746E7FF52687}">
      <formula1>10</formula1>
    </dataValidation>
    <dataValidation type="decimal" operator="lessThanOrEqual" allowBlank="1" showInputMessage="1" showErrorMessage="1" error="max. 5" sqref="O13:O39 R13:R39" xr:uid="{9079E15C-8CDB-4238-B394-E87794B68132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2213-C05D-4434-B650-A282E383D734}">
  <dimension ref="A1:CF51"/>
  <sheetViews>
    <sheetView zoomScale="80" zoomScaleNormal="80" workbookViewId="0"/>
  </sheetViews>
  <sheetFormatPr defaultColWidth="9.21875" defaultRowHeight="14.4" x14ac:dyDescent="0.3"/>
  <cols>
    <col min="1" max="1" width="11.5546875" style="38" customWidth="1"/>
    <col min="2" max="2" width="30" style="38" bestFit="1" customWidth="1"/>
    <col min="3" max="3" width="29.5546875" style="38" customWidth="1"/>
    <col min="4" max="5" width="14.88671875" style="38" customWidth="1"/>
    <col min="6" max="6" width="15.5546875" style="38" customWidth="1"/>
    <col min="7" max="7" width="5.5546875" style="39" customWidth="1"/>
    <col min="8" max="8" width="15.5546875" style="39" customWidth="1"/>
    <col min="9" max="9" width="5.5546875" style="38" customWidth="1"/>
    <col min="10" max="10" width="15.5546875" style="38" customWidth="1"/>
    <col min="11" max="11" width="5.5546875" style="38" customWidth="1"/>
    <col min="12" max="12" width="9.5546875" style="38" customWidth="1"/>
    <col min="13" max="19" width="9.44140625" style="38" customWidth="1"/>
    <col min="20" max="16384" width="9.21875" style="38"/>
  </cols>
  <sheetData>
    <row r="1" spans="1:84" ht="38.25" customHeight="1" x14ac:dyDescent="0.3">
      <c r="A1" s="37" t="s">
        <v>38</v>
      </c>
    </row>
    <row r="2" spans="1:84" ht="12.6" x14ac:dyDescent="0.3">
      <c r="A2" s="40" t="s">
        <v>43</v>
      </c>
      <c r="D2" s="40" t="s">
        <v>24</v>
      </c>
    </row>
    <row r="3" spans="1:84" ht="12.6" x14ac:dyDescent="0.3">
      <c r="A3" s="40" t="s">
        <v>41</v>
      </c>
      <c r="D3" s="38" t="s">
        <v>35</v>
      </c>
    </row>
    <row r="4" spans="1:84" ht="12.6" x14ac:dyDescent="0.3">
      <c r="A4" s="40" t="s">
        <v>44</v>
      </c>
      <c r="D4" s="38" t="s">
        <v>36</v>
      </c>
    </row>
    <row r="5" spans="1:84" ht="12.6" x14ac:dyDescent="0.3">
      <c r="A5" s="40" t="s">
        <v>39</v>
      </c>
      <c r="D5" s="38" t="s">
        <v>37</v>
      </c>
    </row>
    <row r="6" spans="1:84" ht="12.6" x14ac:dyDescent="0.3">
      <c r="A6" s="38" t="s">
        <v>45</v>
      </c>
    </row>
    <row r="7" spans="1:84" ht="12.6" x14ac:dyDescent="0.3">
      <c r="A7" s="46" t="s">
        <v>42</v>
      </c>
      <c r="D7" s="40" t="s">
        <v>25</v>
      </c>
    </row>
    <row r="8" spans="1:84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84" ht="12.6" customHeight="1" x14ac:dyDescent="0.3">
      <c r="A9" s="40"/>
    </row>
    <row r="10" spans="1:84" ht="26.55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30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55" customHeight="1" x14ac:dyDescent="0.3">
      <c r="A11" s="26"/>
      <c r="B11" s="26"/>
      <c r="C11" s="26"/>
      <c r="D11" s="26"/>
      <c r="E11" s="3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84" ht="29.1" customHeight="1" x14ac:dyDescent="0.3">
      <c r="A12" s="26"/>
      <c r="B12" s="26"/>
      <c r="C12" s="26"/>
      <c r="D12" s="26"/>
      <c r="E12" s="30"/>
      <c r="F12" s="31" t="s">
        <v>26</v>
      </c>
      <c r="G12" s="41" t="s">
        <v>27</v>
      </c>
      <c r="H12" s="41" t="s">
        <v>26</v>
      </c>
      <c r="I12" s="41" t="s">
        <v>27</v>
      </c>
      <c r="J12" s="41" t="s">
        <v>26</v>
      </c>
      <c r="K12" s="41" t="s">
        <v>27</v>
      </c>
      <c r="L12" s="41" t="s">
        <v>28</v>
      </c>
      <c r="M12" s="41" t="s">
        <v>21</v>
      </c>
      <c r="N12" s="41" t="s">
        <v>21</v>
      </c>
      <c r="O12" s="41" t="s">
        <v>22</v>
      </c>
      <c r="P12" s="41" t="s">
        <v>23</v>
      </c>
      <c r="Q12" s="41" t="s">
        <v>23</v>
      </c>
      <c r="R12" s="41" t="s">
        <v>22</v>
      </c>
      <c r="S12" s="41"/>
    </row>
    <row r="13" spans="1:84" s="42" customFormat="1" ht="12.75" customHeight="1" x14ac:dyDescent="0.2">
      <c r="A13" s="32" t="s">
        <v>132</v>
      </c>
      <c r="B13" s="33" t="s">
        <v>46</v>
      </c>
      <c r="C13" s="33" t="s">
        <v>71</v>
      </c>
      <c r="D13" s="34">
        <v>27029100</v>
      </c>
      <c r="E13" s="34">
        <v>8000000</v>
      </c>
      <c r="F13" s="32" t="s">
        <v>98</v>
      </c>
      <c r="G13" s="35" t="s">
        <v>112</v>
      </c>
      <c r="H13" s="33" t="s">
        <v>109</v>
      </c>
      <c r="I13" s="33" t="s">
        <v>112</v>
      </c>
      <c r="J13" s="33" t="s">
        <v>117</v>
      </c>
      <c r="K13" s="33" t="s">
        <v>112</v>
      </c>
      <c r="L13" s="14">
        <v>26</v>
      </c>
      <c r="M13" s="43">
        <v>11</v>
      </c>
      <c r="N13" s="43">
        <v>8</v>
      </c>
      <c r="O13" s="43">
        <v>5</v>
      </c>
      <c r="P13" s="43">
        <v>8</v>
      </c>
      <c r="Q13" s="43">
        <v>7</v>
      </c>
      <c r="R13" s="43">
        <v>4</v>
      </c>
      <c r="S13" s="43">
        <f>SUM(L13:R13)</f>
        <v>69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</row>
    <row r="14" spans="1:84" s="42" customFormat="1" ht="12.75" customHeight="1" x14ac:dyDescent="0.2">
      <c r="A14" s="32" t="s">
        <v>133</v>
      </c>
      <c r="B14" s="33" t="s">
        <v>47</v>
      </c>
      <c r="C14" s="33" t="s">
        <v>72</v>
      </c>
      <c r="D14" s="34">
        <v>21604500</v>
      </c>
      <c r="E14" s="34">
        <v>9000000</v>
      </c>
      <c r="F14" s="33" t="s">
        <v>99</v>
      </c>
      <c r="G14" s="35" t="s">
        <v>112</v>
      </c>
      <c r="H14" s="33"/>
      <c r="I14" s="33"/>
      <c r="J14" s="33" t="s">
        <v>118</v>
      </c>
      <c r="K14" s="33" t="s">
        <v>112</v>
      </c>
      <c r="L14" s="14">
        <v>24</v>
      </c>
      <c r="M14" s="43">
        <v>9</v>
      </c>
      <c r="N14" s="43">
        <v>8</v>
      </c>
      <c r="O14" s="43">
        <v>4</v>
      </c>
      <c r="P14" s="43">
        <v>6</v>
      </c>
      <c r="Q14" s="43">
        <v>6</v>
      </c>
      <c r="R14" s="43">
        <v>5</v>
      </c>
      <c r="S14" s="43">
        <f t="shared" ref="S14:S39" si="0">SUM(L14:R14)</f>
        <v>62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</row>
    <row r="15" spans="1:84" s="42" customFormat="1" ht="12.75" customHeight="1" x14ac:dyDescent="0.2">
      <c r="A15" s="32" t="s">
        <v>134</v>
      </c>
      <c r="B15" s="33" t="s">
        <v>48</v>
      </c>
      <c r="C15" s="33" t="s">
        <v>73</v>
      </c>
      <c r="D15" s="34">
        <v>49061720</v>
      </c>
      <c r="E15" s="34">
        <v>12000000</v>
      </c>
      <c r="F15" s="33"/>
      <c r="G15" s="35"/>
      <c r="H15" s="33"/>
      <c r="I15" s="33"/>
      <c r="J15" s="33" t="s">
        <v>119</v>
      </c>
      <c r="K15" s="33" t="s">
        <v>112</v>
      </c>
      <c r="L15" s="14">
        <v>31</v>
      </c>
      <c r="M15" s="43">
        <v>11</v>
      </c>
      <c r="N15" s="43">
        <v>11</v>
      </c>
      <c r="O15" s="43">
        <v>5</v>
      </c>
      <c r="P15" s="43">
        <v>7</v>
      </c>
      <c r="Q15" s="43">
        <v>9</v>
      </c>
      <c r="R15" s="43">
        <v>5</v>
      </c>
      <c r="S15" s="43">
        <f t="shared" si="0"/>
        <v>79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</row>
    <row r="16" spans="1:84" s="42" customFormat="1" ht="12.75" customHeight="1" x14ac:dyDescent="0.2">
      <c r="A16" s="32" t="s">
        <v>135</v>
      </c>
      <c r="B16" s="33" t="s">
        <v>49</v>
      </c>
      <c r="C16" s="33" t="s">
        <v>74</v>
      </c>
      <c r="D16" s="34">
        <v>34416000</v>
      </c>
      <c r="E16" s="34">
        <v>10000000</v>
      </c>
      <c r="F16" s="32" t="s">
        <v>100</v>
      </c>
      <c r="G16" s="35" t="s">
        <v>113</v>
      </c>
      <c r="H16" s="33" t="s">
        <v>102</v>
      </c>
      <c r="I16" s="33" t="s">
        <v>113</v>
      </c>
      <c r="J16" s="33" t="s">
        <v>120</v>
      </c>
      <c r="K16" s="33" t="s">
        <v>112</v>
      </c>
      <c r="L16" s="14">
        <v>30</v>
      </c>
      <c r="M16" s="43">
        <v>11</v>
      </c>
      <c r="N16" s="43">
        <v>10</v>
      </c>
      <c r="O16" s="43">
        <v>4</v>
      </c>
      <c r="P16" s="43">
        <v>7</v>
      </c>
      <c r="Q16" s="43">
        <v>7</v>
      </c>
      <c r="R16" s="43">
        <v>2</v>
      </c>
      <c r="S16" s="43">
        <f t="shared" si="0"/>
        <v>71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2" customFormat="1" ht="12.75" customHeight="1" x14ac:dyDescent="0.2">
      <c r="A17" s="32" t="s">
        <v>136</v>
      </c>
      <c r="B17" s="33" t="s">
        <v>47</v>
      </c>
      <c r="C17" s="33" t="s">
        <v>75</v>
      </c>
      <c r="D17" s="34">
        <v>23327100</v>
      </c>
      <c r="E17" s="34">
        <v>9500000</v>
      </c>
      <c r="F17" s="32" t="s">
        <v>101</v>
      </c>
      <c r="G17" s="35" t="s">
        <v>112</v>
      </c>
      <c r="H17" s="33"/>
      <c r="I17" s="33"/>
      <c r="J17" s="33" t="s">
        <v>121</v>
      </c>
      <c r="K17" s="33" t="s">
        <v>112</v>
      </c>
      <c r="L17" s="14">
        <v>24</v>
      </c>
      <c r="M17" s="43">
        <v>13</v>
      </c>
      <c r="N17" s="43">
        <v>9</v>
      </c>
      <c r="O17" s="43">
        <v>4</v>
      </c>
      <c r="P17" s="43">
        <v>8</v>
      </c>
      <c r="Q17" s="43">
        <v>6</v>
      </c>
      <c r="R17" s="43">
        <v>5</v>
      </c>
      <c r="S17" s="43">
        <f t="shared" si="0"/>
        <v>69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2" customFormat="1" ht="12" x14ac:dyDescent="0.2">
      <c r="A18" s="32" t="s">
        <v>137</v>
      </c>
      <c r="B18" s="33" t="s">
        <v>50</v>
      </c>
      <c r="C18" s="33" t="s">
        <v>76</v>
      </c>
      <c r="D18" s="34">
        <v>23261137</v>
      </c>
      <c r="E18" s="34">
        <v>10500000</v>
      </c>
      <c r="F18" s="32" t="s">
        <v>102</v>
      </c>
      <c r="G18" s="35" t="s">
        <v>112</v>
      </c>
      <c r="H18" s="33" t="s">
        <v>111</v>
      </c>
      <c r="I18" s="33" t="s">
        <v>112</v>
      </c>
      <c r="J18" s="33" t="s">
        <v>122</v>
      </c>
      <c r="K18" s="33" t="s">
        <v>112</v>
      </c>
      <c r="L18" s="14">
        <v>33</v>
      </c>
      <c r="M18" s="43">
        <v>11</v>
      </c>
      <c r="N18" s="43">
        <v>12</v>
      </c>
      <c r="O18" s="43">
        <v>5</v>
      </c>
      <c r="P18" s="43">
        <v>8</v>
      </c>
      <c r="Q18" s="43">
        <v>8</v>
      </c>
      <c r="R18" s="43">
        <v>4</v>
      </c>
      <c r="S18" s="43">
        <f t="shared" si="0"/>
        <v>81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2" customFormat="1" ht="12.75" customHeight="1" x14ac:dyDescent="0.2">
      <c r="A19" s="32" t="s">
        <v>138</v>
      </c>
      <c r="B19" s="33" t="s">
        <v>51</v>
      </c>
      <c r="C19" s="33" t="s">
        <v>77</v>
      </c>
      <c r="D19" s="34">
        <v>25322400</v>
      </c>
      <c r="E19" s="34">
        <v>11000000</v>
      </c>
      <c r="F19" s="33" t="s">
        <v>103</v>
      </c>
      <c r="G19" s="35" t="s">
        <v>112</v>
      </c>
      <c r="H19" s="33" t="s">
        <v>107</v>
      </c>
      <c r="I19" s="33" t="s">
        <v>112</v>
      </c>
      <c r="J19" s="33" t="s">
        <v>123</v>
      </c>
      <c r="K19" s="33" t="s">
        <v>112</v>
      </c>
      <c r="L19" s="14">
        <v>34</v>
      </c>
      <c r="M19" s="43">
        <v>10</v>
      </c>
      <c r="N19" s="43">
        <v>12</v>
      </c>
      <c r="O19" s="43">
        <v>5</v>
      </c>
      <c r="P19" s="43">
        <v>8</v>
      </c>
      <c r="Q19" s="43">
        <v>9</v>
      </c>
      <c r="R19" s="43">
        <v>4</v>
      </c>
      <c r="S19" s="43">
        <f t="shared" si="0"/>
        <v>82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2" customFormat="1" ht="12.75" customHeight="1" x14ac:dyDescent="0.2">
      <c r="A20" s="32" t="s">
        <v>139</v>
      </c>
      <c r="B20" s="33" t="s">
        <v>52</v>
      </c>
      <c r="C20" s="33" t="s">
        <v>78</v>
      </c>
      <c r="D20" s="34">
        <v>8711000</v>
      </c>
      <c r="E20" s="34">
        <v>6800000</v>
      </c>
      <c r="F20" s="32" t="s">
        <v>104</v>
      </c>
      <c r="G20" s="35" t="s">
        <v>112</v>
      </c>
      <c r="H20" s="33" t="s">
        <v>110</v>
      </c>
      <c r="I20" s="33" t="s">
        <v>112</v>
      </c>
      <c r="J20" s="33" t="s">
        <v>124</v>
      </c>
      <c r="K20" s="33" t="s">
        <v>112</v>
      </c>
      <c r="L20" s="14">
        <v>33</v>
      </c>
      <c r="M20" s="43">
        <v>10</v>
      </c>
      <c r="N20" s="43">
        <v>12</v>
      </c>
      <c r="O20" s="43">
        <v>4</v>
      </c>
      <c r="P20" s="43">
        <v>6</v>
      </c>
      <c r="Q20" s="43">
        <v>6</v>
      </c>
      <c r="R20" s="43">
        <v>2</v>
      </c>
      <c r="S20" s="43">
        <f t="shared" si="0"/>
        <v>73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2" customFormat="1" ht="13.5" customHeight="1" x14ac:dyDescent="0.2">
      <c r="A21" s="32" t="s">
        <v>140</v>
      </c>
      <c r="B21" s="33" t="s">
        <v>53</v>
      </c>
      <c r="C21" s="33" t="s">
        <v>79</v>
      </c>
      <c r="D21" s="34">
        <v>19883037</v>
      </c>
      <c r="E21" s="34">
        <v>8700000</v>
      </c>
      <c r="F21" s="32" t="s">
        <v>105</v>
      </c>
      <c r="G21" s="35" t="s">
        <v>113</v>
      </c>
      <c r="H21" s="33" t="s">
        <v>99</v>
      </c>
      <c r="I21" s="33" t="s">
        <v>113</v>
      </c>
      <c r="J21" s="33" t="s">
        <v>125</v>
      </c>
      <c r="K21" s="33" t="s">
        <v>112</v>
      </c>
      <c r="L21" s="14">
        <v>28</v>
      </c>
      <c r="M21" s="43">
        <v>13</v>
      </c>
      <c r="N21" s="43">
        <v>8</v>
      </c>
      <c r="O21" s="43">
        <v>5</v>
      </c>
      <c r="P21" s="43">
        <v>7</v>
      </c>
      <c r="Q21" s="43">
        <v>7</v>
      </c>
      <c r="R21" s="43">
        <v>4</v>
      </c>
      <c r="S21" s="43">
        <f t="shared" si="0"/>
        <v>72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2" customFormat="1" ht="12.75" customHeight="1" x14ac:dyDescent="0.2">
      <c r="A22" s="32" t="s">
        <v>141</v>
      </c>
      <c r="B22" s="33" t="s">
        <v>54</v>
      </c>
      <c r="C22" s="33" t="s">
        <v>80</v>
      </c>
      <c r="D22" s="34">
        <v>29928000</v>
      </c>
      <c r="E22" s="34">
        <v>11700000</v>
      </c>
      <c r="F22" s="33" t="s">
        <v>106</v>
      </c>
      <c r="G22" s="35" t="s">
        <v>112</v>
      </c>
      <c r="H22" s="33"/>
      <c r="I22" s="33"/>
      <c r="J22" s="33" t="s">
        <v>126</v>
      </c>
      <c r="K22" s="33" t="s">
        <v>112</v>
      </c>
      <c r="L22" s="14">
        <v>32</v>
      </c>
      <c r="M22" s="43">
        <v>11</v>
      </c>
      <c r="N22" s="43">
        <v>11</v>
      </c>
      <c r="O22" s="43">
        <v>5</v>
      </c>
      <c r="P22" s="43">
        <v>8</v>
      </c>
      <c r="Q22" s="43">
        <v>8</v>
      </c>
      <c r="R22" s="43">
        <v>4</v>
      </c>
      <c r="S22" s="43">
        <f t="shared" si="0"/>
        <v>79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2" customFormat="1" ht="12.75" customHeight="1" x14ac:dyDescent="0.2">
      <c r="A23" s="32" t="s">
        <v>142</v>
      </c>
      <c r="B23" s="33" t="s">
        <v>55</v>
      </c>
      <c r="C23" s="33" t="s">
        <v>81</v>
      </c>
      <c r="D23" s="34">
        <v>18550000</v>
      </c>
      <c r="E23" s="34">
        <v>8000000</v>
      </c>
      <c r="F23" s="33"/>
      <c r="G23" s="35"/>
      <c r="H23" s="33"/>
      <c r="I23" s="33"/>
      <c r="J23" s="33" t="s">
        <v>127</v>
      </c>
      <c r="K23" s="33" t="s">
        <v>112</v>
      </c>
      <c r="L23" s="14">
        <v>25</v>
      </c>
      <c r="M23" s="43">
        <v>11</v>
      </c>
      <c r="N23" s="43">
        <v>9</v>
      </c>
      <c r="O23" s="43">
        <v>5</v>
      </c>
      <c r="P23" s="43">
        <v>7</v>
      </c>
      <c r="Q23" s="43">
        <v>7</v>
      </c>
      <c r="R23" s="43">
        <v>4</v>
      </c>
      <c r="S23" s="43">
        <f t="shared" si="0"/>
        <v>68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2" customFormat="1" ht="12.75" customHeight="1" x14ac:dyDescent="0.2">
      <c r="A24" s="32" t="s">
        <v>143</v>
      </c>
      <c r="B24" s="33" t="s">
        <v>56</v>
      </c>
      <c r="C24" s="33" t="s">
        <v>82</v>
      </c>
      <c r="D24" s="34">
        <v>15768500</v>
      </c>
      <c r="E24" s="34">
        <v>6500000</v>
      </c>
      <c r="F24" s="32"/>
      <c r="G24" s="35"/>
      <c r="H24" s="33" t="s">
        <v>98</v>
      </c>
      <c r="I24" s="33" t="s">
        <v>112</v>
      </c>
      <c r="J24" s="33" t="s">
        <v>128</v>
      </c>
      <c r="K24" s="33" t="s">
        <v>112</v>
      </c>
      <c r="L24" s="14">
        <v>33</v>
      </c>
      <c r="M24" s="43">
        <v>12</v>
      </c>
      <c r="N24" s="43">
        <v>12</v>
      </c>
      <c r="O24" s="43">
        <v>5</v>
      </c>
      <c r="P24" s="43">
        <v>7</v>
      </c>
      <c r="Q24" s="43">
        <v>7</v>
      </c>
      <c r="R24" s="43">
        <v>5</v>
      </c>
      <c r="S24" s="43">
        <f t="shared" si="0"/>
        <v>81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2" customFormat="1" ht="12.75" customHeight="1" x14ac:dyDescent="0.2">
      <c r="A25" s="32" t="s">
        <v>144</v>
      </c>
      <c r="B25" s="33" t="s">
        <v>57</v>
      </c>
      <c r="C25" s="33" t="s">
        <v>83</v>
      </c>
      <c r="D25" s="34">
        <v>31920000</v>
      </c>
      <c r="E25" s="34">
        <v>3000000</v>
      </c>
      <c r="F25" s="32" t="s">
        <v>107</v>
      </c>
      <c r="G25" s="35" t="s">
        <v>113</v>
      </c>
      <c r="H25" s="33" t="s">
        <v>114</v>
      </c>
      <c r="I25" s="33" t="s">
        <v>113</v>
      </c>
      <c r="J25" s="33" t="s">
        <v>117</v>
      </c>
      <c r="K25" s="33" t="s">
        <v>112</v>
      </c>
      <c r="L25" s="14">
        <v>25</v>
      </c>
      <c r="M25" s="43">
        <v>13</v>
      </c>
      <c r="N25" s="43">
        <v>7</v>
      </c>
      <c r="O25" s="43">
        <v>5</v>
      </c>
      <c r="P25" s="43">
        <v>8</v>
      </c>
      <c r="Q25" s="43">
        <v>8</v>
      </c>
      <c r="R25" s="43">
        <v>5</v>
      </c>
      <c r="S25" s="43">
        <f t="shared" si="0"/>
        <v>71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2" customFormat="1" ht="12" x14ac:dyDescent="0.2">
      <c r="A26" s="32" t="s">
        <v>145</v>
      </c>
      <c r="B26" s="33" t="s">
        <v>58</v>
      </c>
      <c r="C26" s="33" t="s">
        <v>84</v>
      </c>
      <c r="D26" s="34">
        <v>34902600</v>
      </c>
      <c r="E26" s="34">
        <v>5000000</v>
      </c>
      <c r="F26" s="32" t="s">
        <v>108</v>
      </c>
      <c r="G26" s="35" t="s">
        <v>112</v>
      </c>
      <c r="H26" s="33" t="s">
        <v>105</v>
      </c>
      <c r="I26" s="33" t="s">
        <v>113</v>
      </c>
      <c r="J26" s="33" t="s">
        <v>118</v>
      </c>
      <c r="K26" s="33" t="s">
        <v>113</v>
      </c>
      <c r="L26" s="14">
        <v>31</v>
      </c>
      <c r="M26" s="43">
        <v>12</v>
      </c>
      <c r="N26" s="43">
        <v>12</v>
      </c>
      <c r="O26" s="43">
        <v>5</v>
      </c>
      <c r="P26" s="43">
        <v>9</v>
      </c>
      <c r="Q26" s="43">
        <v>9</v>
      </c>
      <c r="R26" s="43">
        <v>3</v>
      </c>
      <c r="S26" s="43">
        <f t="shared" si="0"/>
        <v>81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2" customFormat="1" ht="12.75" customHeight="1" x14ac:dyDescent="0.2">
      <c r="A27" s="32" t="s">
        <v>146</v>
      </c>
      <c r="B27" s="33" t="s">
        <v>59</v>
      </c>
      <c r="C27" s="33" t="s">
        <v>85</v>
      </c>
      <c r="D27" s="34">
        <v>17000000</v>
      </c>
      <c r="E27" s="34">
        <v>10000000</v>
      </c>
      <c r="F27" s="32" t="s">
        <v>109</v>
      </c>
      <c r="G27" s="35" t="s">
        <v>112</v>
      </c>
      <c r="H27" s="33" t="s">
        <v>115</v>
      </c>
      <c r="I27" s="33" t="s">
        <v>112</v>
      </c>
      <c r="J27" s="33" t="s">
        <v>129</v>
      </c>
      <c r="K27" s="33" t="s">
        <v>112</v>
      </c>
      <c r="L27" s="14">
        <v>25</v>
      </c>
      <c r="M27" s="43">
        <v>11</v>
      </c>
      <c r="N27" s="43">
        <v>9</v>
      </c>
      <c r="O27" s="43">
        <v>5</v>
      </c>
      <c r="P27" s="43">
        <v>8</v>
      </c>
      <c r="Q27" s="43">
        <v>7</v>
      </c>
      <c r="R27" s="43">
        <v>4</v>
      </c>
      <c r="S27" s="43">
        <f t="shared" si="0"/>
        <v>69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2" customFormat="1" ht="12.75" customHeight="1" x14ac:dyDescent="0.2">
      <c r="A28" s="32" t="s">
        <v>147</v>
      </c>
      <c r="B28" s="33" t="s">
        <v>60</v>
      </c>
      <c r="C28" s="33" t="s">
        <v>86</v>
      </c>
      <c r="D28" s="34">
        <v>42881900</v>
      </c>
      <c r="E28" s="34">
        <v>14000000</v>
      </c>
      <c r="F28" s="33" t="s">
        <v>110</v>
      </c>
      <c r="G28" s="35" t="s">
        <v>112</v>
      </c>
      <c r="H28" s="33" t="s">
        <v>109</v>
      </c>
      <c r="I28" s="33" t="s">
        <v>112</v>
      </c>
      <c r="J28" s="33" t="s">
        <v>118</v>
      </c>
      <c r="K28" s="33" t="s">
        <v>112</v>
      </c>
      <c r="L28" s="14">
        <v>36</v>
      </c>
      <c r="M28" s="43">
        <v>13</v>
      </c>
      <c r="N28" s="43">
        <v>13</v>
      </c>
      <c r="O28" s="43">
        <v>4</v>
      </c>
      <c r="P28" s="43">
        <v>4</v>
      </c>
      <c r="Q28" s="43">
        <v>4</v>
      </c>
      <c r="R28" s="43">
        <v>5</v>
      </c>
      <c r="S28" s="43">
        <f t="shared" si="0"/>
        <v>79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2" customFormat="1" ht="12.75" customHeight="1" x14ac:dyDescent="0.2">
      <c r="A29" s="32" t="s">
        <v>148</v>
      </c>
      <c r="B29" s="33" t="s">
        <v>61</v>
      </c>
      <c r="C29" s="33" t="s">
        <v>87</v>
      </c>
      <c r="D29" s="34">
        <v>79769530</v>
      </c>
      <c r="E29" s="34">
        <v>18300000</v>
      </c>
      <c r="F29" s="32"/>
      <c r="G29" s="35"/>
      <c r="H29" s="33"/>
      <c r="I29" s="33"/>
      <c r="J29" s="33" t="s">
        <v>119</v>
      </c>
      <c r="K29" s="33" t="s">
        <v>112</v>
      </c>
      <c r="L29" s="14">
        <v>34</v>
      </c>
      <c r="M29" s="43">
        <v>12</v>
      </c>
      <c r="N29" s="43">
        <v>12</v>
      </c>
      <c r="O29" s="43">
        <v>5</v>
      </c>
      <c r="P29" s="43">
        <v>7</v>
      </c>
      <c r="Q29" s="43">
        <v>8</v>
      </c>
      <c r="R29" s="43">
        <v>4</v>
      </c>
      <c r="S29" s="43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2" customFormat="1" ht="12.75" customHeight="1" x14ac:dyDescent="0.2">
      <c r="A30" s="32" t="s">
        <v>149</v>
      </c>
      <c r="B30" s="33" t="s">
        <v>62</v>
      </c>
      <c r="C30" s="33" t="s">
        <v>88</v>
      </c>
      <c r="D30" s="34">
        <v>40600000</v>
      </c>
      <c r="E30" s="34">
        <v>10000000</v>
      </c>
      <c r="F30" s="32" t="s">
        <v>98</v>
      </c>
      <c r="G30" s="35" t="s">
        <v>112</v>
      </c>
      <c r="H30" s="33"/>
      <c r="I30" s="33"/>
      <c r="J30" s="33" t="s">
        <v>120</v>
      </c>
      <c r="K30" s="33" t="s">
        <v>112</v>
      </c>
      <c r="L30" s="14">
        <v>34</v>
      </c>
      <c r="M30" s="43">
        <v>11</v>
      </c>
      <c r="N30" s="43">
        <v>12</v>
      </c>
      <c r="O30" s="43">
        <v>5</v>
      </c>
      <c r="P30" s="43">
        <v>6</v>
      </c>
      <c r="Q30" s="43">
        <v>7</v>
      </c>
      <c r="R30" s="43">
        <v>3</v>
      </c>
      <c r="S30" s="43">
        <f t="shared" si="0"/>
        <v>78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2" customFormat="1" ht="12" x14ac:dyDescent="0.2">
      <c r="A31" s="32" t="s">
        <v>150</v>
      </c>
      <c r="B31" s="33" t="s">
        <v>63</v>
      </c>
      <c r="C31" s="33" t="s">
        <v>89</v>
      </c>
      <c r="D31" s="34">
        <v>34476300</v>
      </c>
      <c r="E31" s="34">
        <v>4000000</v>
      </c>
      <c r="F31" s="32"/>
      <c r="G31" s="35"/>
      <c r="H31" s="33" t="s">
        <v>102</v>
      </c>
      <c r="I31" s="33" t="s">
        <v>112</v>
      </c>
      <c r="J31" s="33" t="s">
        <v>121</v>
      </c>
      <c r="K31" s="33" t="s">
        <v>112</v>
      </c>
      <c r="L31" s="14">
        <v>30</v>
      </c>
      <c r="M31" s="43">
        <v>10</v>
      </c>
      <c r="N31" s="43">
        <v>10</v>
      </c>
      <c r="O31" s="43">
        <v>5</v>
      </c>
      <c r="P31" s="43">
        <v>8</v>
      </c>
      <c r="Q31" s="43">
        <v>7</v>
      </c>
      <c r="R31" s="43">
        <v>4</v>
      </c>
      <c r="S31" s="43">
        <f t="shared" si="0"/>
        <v>74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2" customFormat="1" ht="12.75" customHeight="1" x14ac:dyDescent="0.2">
      <c r="A32" s="32" t="s">
        <v>151</v>
      </c>
      <c r="B32" s="33" t="s">
        <v>64</v>
      </c>
      <c r="C32" s="33" t="s">
        <v>90</v>
      </c>
      <c r="D32" s="34">
        <v>82848173</v>
      </c>
      <c r="E32" s="34">
        <v>17000000</v>
      </c>
      <c r="F32" s="32" t="s">
        <v>100</v>
      </c>
      <c r="G32" s="35" t="s">
        <v>112</v>
      </c>
      <c r="H32" s="33"/>
      <c r="I32" s="33" t="s">
        <v>116</v>
      </c>
      <c r="J32" s="33" t="s">
        <v>122</v>
      </c>
      <c r="K32" s="33" t="s">
        <v>112</v>
      </c>
      <c r="L32" s="14">
        <v>35</v>
      </c>
      <c r="M32" s="43">
        <v>14</v>
      </c>
      <c r="N32" s="43">
        <v>14</v>
      </c>
      <c r="O32" s="43">
        <v>5</v>
      </c>
      <c r="P32" s="43">
        <v>7</v>
      </c>
      <c r="Q32" s="43">
        <v>7</v>
      </c>
      <c r="R32" s="43">
        <v>4</v>
      </c>
      <c r="S32" s="43">
        <f t="shared" si="0"/>
        <v>86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2" customFormat="1" ht="12.75" customHeight="1" x14ac:dyDescent="0.2">
      <c r="A33" s="32" t="s">
        <v>152</v>
      </c>
      <c r="B33" s="33" t="s">
        <v>65</v>
      </c>
      <c r="C33" s="33" t="s">
        <v>91</v>
      </c>
      <c r="D33" s="34">
        <v>33441300</v>
      </c>
      <c r="E33" s="34">
        <v>10000000</v>
      </c>
      <c r="F33" s="33" t="s">
        <v>111</v>
      </c>
      <c r="G33" s="35" t="s">
        <v>112</v>
      </c>
      <c r="H33" s="33" t="s">
        <v>107</v>
      </c>
      <c r="I33" s="33" t="s">
        <v>112</v>
      </c>
      <c r="J33" s="33" t="s">
        <v>123</v>
      </c>
      <c r="K33" s="33" t="s">
        <v>112</v>
      </c>
      <c r="L33" s="14">
        <v>33</v>
      </c>
      <c r="M33" s="43">
        <v>13</v>
      </c>
      <c r="N33" s="43">
        <v>13</v>
      </c>
      <c r="O33" s="43">
        <v>5</v>
      </c>
      <c r="P33" s="43">
        <v>7</v>
      </c>
      <c r="Q33" s="43">
        <v>7</v>
      </c>
      <c r="R33" s="43">
        <v>5</v>
      </c>
      <c r="S33" s="43">
        <f t="shared" si="0"/>
        <v>83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2" customFormat="1" ht="12.75" customHeight="1" x14ac:dyDescent="0.2">
      <c r="A34" s="32" t="s">
        <v>153</v>
      </c>
      <c r="B34" s="33" t="s">
        <v>65</v>
      </c>
      <c r="C34" s="33" t="s">
        <v>92</v>
      </c>
      <c r="D34" s="34">
        <v>30695000</v>
      </c>
      <c r="E34" s="34">
        <v>11000000</v>
      </c>
      <c r="F34" s="32" t="s">
        <v>102</v>
      </c>
      <c r="G34" s="35" t="s">
        <v>112</v>
      </c>
      <c r="H34" s="33" t="s">
        <v>110</v>
      </c>
      <c r="I34" s="33" t="s">
        <v>112</v>
      </c>
      <c r="J34" s="32" t="s">
        <v>124</v>
      </c>
      <c r="K34" s="33" t="s">
        <v>112</v>
      </c>
      <c r="L34" s="14">
        <v>31</v>
      </c>
      <c r="M34" s="43">
        <v>11</v>
      </c>
      <c r="N34" s="43">
        <v>11</v>
      </c>
      <c r="O34" s="43">
        <v>5</v>
      </c>
      <c r="P34" s="43">
        <v>7</v>
      </c>
      <c r="Q34" s="43">
        <v>7</v>
      </c>
      <c r="R34" s="43">
        <v>5</v>
      </c>
      <c r="S34" s="43">
        <f t="shared" si="0"/>
        <v>77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2" customFormat="1" ht="12.75" customHeight="1" x14ac:dyDescent="0.2">
      <c r="A35" s="32" t="s">
        <v>154</v>
      </c>
      <c r="B35" s="33" t="s">
        <v>66</v>
      </c>
      <c r="C35" s="33" t="s">
        <v>93</v>
      </c>
      <c r="D35" s="34">
        <v>29372800</v>
      </c>
      <c r="E35" s="34">
        <v>4700000</v>
      </c>
      <c r="F35" s="32" t="s">
        <v>103</v>
      </c>
      <c r="G35" s="35" t="s">
        <v>112</v>
      </c>
      <c r="H35" s="33" t="s">
        <v>99</v>
      </c>
      <c r="I35" s="33" t="s">
        <v>112</v>
      </c>
      <c r="J35" s="33" t="s">
        <v>125</v>
      </c>
      <c r="K35" s="33" t="s">
        <v>112</v>
      </c>
      <c r="L35" s="14">
        <v>32</v>
      </c>
      <c r="M35" s="43">
        <v>12</v>
      </c>
      <c r="N35" s="43">
        <v>12</v>
      </c>
      <c r="O35" s="43">
        <v>4</v>
      </c>
      <c r="P35" s="43">
        <v>6</v>
      </c>
      <c r="Q35" s="43">
        <v>6</v>
      </c>
      <c r="R35" s="43">
        <v>4</v>
      </c>
      <c r="S35" s="43">
        <f t="shared" si="0"/>
        <v>76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2" customFormat="1" ht="12.75" customHeight="1" x14ac:dyDescent="0.2">
      <c r="A36" s="32" t="s">
        <v>155</v>
      </c>
      <c r="B36" s="33" t="s">
        <v>67</v>
      </c>
      <c r="C36" s="33" t="s">
        <v>94</v>
      </c>
      <c r="D36" s="34">
        <v>24794914</v>
      </c>
      <c r="E36" s="34">
        <v>6500000</v>
      </c>
      <c r="F36" s="33" t="s">
        <v>104</v>
      </c>
      <c r="G36" s="35" t="s">
        <v>112</v>
      </c>
      <c r="H36" s="33"/>
      <c r="I36" s="33"/>
      <c r="J36" s="33"/>
      <c r="K36" s="33"/>
      <c r="L36" s="14">
        <v>34</v>
      </c>
      <c r="M36" s="43">
        <v>12</v>
      </c>
      <c r="N36" s="43">
        <v>13</v>
      </c>
      <c r="O36" s="43">
        <v>4</v>
      </c>
      <c r="P36" s="43">
        <v>6</v>
      </c>
      <c r="Q36" s="43">
        <v>6</v>
      </c>
      <c r="R36" s="43">
        <v>4</v>
      </c>
      <c r="S36" s="43">
        <f t="shared" si="0"/>
        <v>79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2" customFormat="1" ht="12.75" customHeight="1" x14ac:dyDescent="0.2">
      <c r="A37" s="32" t="s">
        <v>156</v>
      </c>
      <c r="B37" s="33" t="s">
        <v>68</v>
      </c>
      <c r="C37" s="33" t="s">
        <v>95</v>
      </c>
      <c r="D37" s="34">
        <v>67487000</v>
      </c>
      <c r="E37" s="34">
        <v>16000000</v>
      </c>
      <c r="F37" s="32" t="s">
        <v>105</v>
      </c>
      <c r="G37" s="35" t="s">
        <v>112</v>
      </c>
      <c r="H37" s="33"/>
      <c r="I37" s="33"/>
      <c r="J37" s="33" t="s">
        <v>127</v>
      </c>
      <c r="K37" s="33" t="s">
        <v>112</v>
      </c>
      <c r="L37" s="14">
        <v>22</v>
      </c>
      <c r="M37" s="43">
        <v>12</v>
      </c>
      <c r="N37" s="43">
        <v>8</v>
      </c>
      <c r="O37" s="43">
        <v>5</v>
      </c>
      <c r="P37" s="43">
        <v>8</v>
      </c>
      <c r="Q37" s="43">
        <v>8</v>
      </c>
      <c r="R37" s="43">
        <v>5</v>
      </c>
      <c r="S37" s="43">
        <f t="shared" si="0"/>
        <v>68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s="42" customFormat="1" ht="13.05" customHeight="1" x14ac:dyDescent="0.2">
      <c r="A38" s="32" t="s">
        <v>157</v>
      </c>
      <c r="B38" s="33" t="s">
        <v>69</v>
      </c>
      <c r="C38" s="33" t="s">
        <v>96</v>
      </c>
      <c r="D38" s="34">
        <v>41500000</v>
      </c>
      <c r="E38" s="34">
        <v>15000000</v>
      </c>
      <c r="F38" s="32" t="s">
        <v>106</v>
      </c>
      <c r="G38" s="35" t="s">
        <v>113</v>
      </c>
      <c r="H38" s="33" t="s">
        <v>98</v>
      </c>
      <c r="I38" s="33" t="s">
        <v>112</v>
      </c>
      <c r="J38" s="33" t="s">
        <v>128</v>
      </c>
      <c r="K38" s="33" t="s">
        <v>112</v>
      </c>
      <c r="L38" s="14">
        <v>22</v>
      </c>
      <c r="M38" s="43">
        <v>13</v>
      </c>
      <c r="N38" s="43">
        <v>10</v>
      </c>
      <c r="O38" s="43">
        <v>4</v>
      </c>
      <c r="P38" s="43">
        <v>8</v>
      </c>
      <c r="Q38" s="43">
        <v>6</v>
      </c>
      <c r="R38" s="43">
        <v>2</v>
      </c>
      <c r="S38" s="43">
        <f t="shared" si="0"/>
        <v>65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</row>
    <row r="39" spans="1:84" s="42" customFormat="1" ht="12" x14ac:dyDescent="0.2">
      <c r="A39" s="32" t="s">
        <v>158</v>
      </c>
      <c r="B39" s="33" t="s">
        <v>70</v>
      </c>
      <c r="C39" s="33" t="s">
        <v>97</v>
      </c>
      <c r="D39" s="34">
        <v>56683400</v>
      </c>
      <c r="E39" s="34">
        <v>28341700</v>
      </c>
      <c r="F39" s="33"/>
      <c r="G39" s="35"/>
      <c r="H39" s="33" t="s">
        <v>114</v>
      </c>
      <c r="I39" s="33" t="s">
        <v>113</v>
      </c>
      <c r="J39" s="33" t="s">
        <v>117</v>
      </c>
      <c r="K39" s="33" t="s">
        <v>113</v>
      </c>
      <c r="L39" s="14">
        <v>20</v>
      </c>
      <c r="M39" s="43">
        <v>9</v>
      </c>
      <c r="N39" s="43">
        <v>8</v>
      </c>
      <c r="O39" s="43">
        <v>4</v>
      </c>
      <c r="P39" s="43">
        <v>4</v>
      </c>
      <c r="Q39" s="43">
        <v>5</v>
      </c>
      <c r="R39" s="43">
        <v>2</v>
      </c>
      <c r="S39" s="43">
        <f t="shared" si="0"/>
        <v>52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</row>
    <row r="40" spans="1:84" ht="12" x14ac:dyDescent="0.3">
      <c r="D40" s="47">
        <f>SUM(D13:D39)</f>
        <v>945235411</v>
      </c>
      <c r="E40" s="47">
        <f>SUM(E13:E39)</f>
        <v>284541700</v>
      </c>
      <c r="F40" s="45"/>
    </row>
    <row r="41" spans="1:84" ht="12" x14ac:dyDescent="0.3">
      <c r="E41" s="45"/>
      <c r="F41" s="45"/>
      <c r="G41" s="45"/>
      <c r="H41" s="45"/>
    </row>
    <row r="42" spans="1:84" ht="12" x14ac:dyDescent="0.3"/>
    <row r="43" spans="1:84" ht="12" x14ac:dyDescent="0.3"/>
    <row r="44" spans="1:84" ht="12" x14ac:dyDescent="0.3"/>
    <row r="45" spans="1:84" ht="12" x14ac:dyDescent="0.3"/>
    <row r="46" spans="1:84" ht="12" x14ac:dyDescent="0.3"/>
    <row r="47" spans="1:84" ht="12" x14ac:dyDescent="0.3"/>
    <row r="48" spans="1:84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F1D10F98-7403-4613-B341-89F1336F95B0}">
      <formula1>40</formula1>
    </dataValidation>
    <dataValidation type="decimal" operator="lessThanOrEqual" allowBlank="1" showInputMessage="1" showErrorMessage="1" error="max. 15" sqref="M13:N39" xr:uid="{3550CEE2-B3E9-48CE-A747-4593CCE775ED}">
      <formula1>15</formula1>
    </dataValidation>
    <dataValidation type="decimal" operator="lessThanOrEqual" allowBlank="1" showInputMessage="1" showErrorMessage="1" error="max. 10" sqref="P13:Q39" xr:uid="{06060B6B-6264-4226-A909-FCA0A114B851}">
      <formula1>10</formula1>
    </dataValidation>
    <dataValidation type="decimal" operator="lessThanOrEqual" allowBlank="1" showInputMessage="1" showErrorMessage="1" error="max. 5" sqref="O13:O39 R13:R39" xr:uid="{7225A9C3-7192-4587-9FEE-C69EFA1F9F2A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celovečerní hraný film</vt:lpstr>
      <vt:lpstr>ČK</vt:lpstr>
      <vt:lpstr>HB</vt:lpstr>
      <vt:lpstr>JK</vt:lpstr>
      <vt:lpstr>LD</vt:lpstr>
      <vt:lpstr>LC</vt:lpstr>
      <vt:lpstr>MŠ</vt:lpstr>
      <vt:lpstr>NS</vt:lpstr>
      <vt:lpstr>OZ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2022-03-09T12:42:01Z</dcterms:modified>
</cp:coreProperties>
</file>